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Juridica\CONTRATACION PUBLICA\LICITACIONS\Licitacions 2026\Obras pintura Figueres\Preparacion licitacion\"/>
    </mc:Choice>
  </mc:AlternateContent>
  <xr:revisionPtr revIDLastSave="0" documentId="13_ncr:1_{29260360-BC9C-4C21-AC75-0BEBA1FFDEC2}" xr6:coauthVersionLast="47" xr6:coauthVersionMax="47" xr10:uidLastSave="{00000000-0000-0000-0000-000000000000}"/>
  <bookViews>
    <workbookView xWindow="-120" yWindow="-120" windowWidth="29040" windowHeight="15720" xr2:uid="{5E8BAF87-9BF3-416D-8028-8150088A0396}"/>
  </bookViews>
  <sheets>
    <sheet name="FIGUERES" sheetId="8" r:id="rId1"/>
  </sheets>
  <definedNames>
    <definedName name="_xlnm._FilterDatabase" localSheetId="0" hidden="1">FIGUERES!#REF!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8" l="1"/>
  <c r="F7" i="8"/>
  <c r="I6" i="8"/>
  <c r="I7" i="8"/>
  <c r="I8" i="8"/>
  <c r="I9" i="8"/>
  <c r="I10" i="8"/>
  <c r="I11" i="8"/>
  <c r="I12" i="8"/>
  <c r="I13" i="8"/>
  <c r="I14" i="8"/>
  <c r="H6" i="8"/>
  <c r="H7" i="8"/>
  <c r="H8" i="8"/>
  <c r="H9" i="8"/>
  <c r="H10" i="8"/>
  <c r="H11" i="8"/>
  <c r="H12" i="8"/>
  <c r="H13" i="8"/>
  <c r="H14" i="8"/>
  <c r="F6" i="8"/>
  <c r="F8" i="8"/>
  <c r="F10" i="8"/>
  <c r="F11" i="8"/>
  <c r="F12" i="8"/>
  <c r="F13" i="8"/>
  <c r="F14" i="8"/>
  <c r="J14" i="8" s="1"/>
  <c r="I5" i="8"/>
  <c r="H5" i="8"/>
  <c r="F5" i="8"/>
  <c r="J8" i="8" l="1"/>
  <c r="J7" i="8"/>
  <c r="J12" i="8"/>
  <c r="J9" i="8"/>
  <c r="J13" i="8"/>
  <c r="J6" i="8"/>
  <c r="J11" i="8"/>
  <c r="J10" i="8"/>
  <c r="I16" i="8"/>
  <c r="F16" i="8"/>
  <c r="J5" i="8"/>
  <c r="I17" i="8" l="1"/>
  <c r="I18" i="8"/>
  <c r="F17" i="8"/>
  <c r="F18" i="8"/>
  <c r="I19" i="8" l="1"/>
  <c r="F19" i="8"/>
  <c r="I20" i="8" l="1"/>
  <c r="F20" i="8"/>
  <c r="F21" i="8" s="1"/>
  <c r="I21" i="8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<sst xmlns="http://schemas.openxmlformats.org/spreadsheetml/2006/main" count="40" uniqueCount="31">
  <si>
    <t>Descripción de los servicios/suministros/trabajos</t>
  </si>
  <si>
    <t>Tarifa máxima (precio máximo por unidad/servicio/trabajo)</t>
  </si>
  <si>
    <t xml:space="preserve">Presupuesto máximo de la licitación (Número de unidades x tarifa màxima unitaria)  </t>
  </si>
  <si>
    <r>
      <t xml:space="preserve">Precio unitario Ofertado Sin IVA </t>
    </r>
    <r>
      <rPr>
        <sz val="10"/>
        <color theme="0"/>
        <rFont val="HelveticaNowText Regular"/>
        <family val="2"/>
      </rPr>
      <t>(</t>
    </r>
    <r>
      <rPr>
        <u/>
        <sz val="10"/>
        <color theme="0"/>
        <rFont val="HelveticaNowText Regular"/>
        <family val="2"/>
      </rPr>
      <t>parte a rellenar licitador</t>
    </r>
    <r>
      <rPr>
        <sz val="10"/>
        <color theme="0"/>
        <rFont val="HelveticaNowText Regular"/>
        <family val="2"/>
      </rPr>
      <t xml:space="preserve">) </t>
    </r>
  </si>
  <si>
    <t>Control de errores en los valores  ofertados</t>
  </si>
  <si>
    <t>Precio Ofertado por el licitador</t>
  </si>
  <si>
    <t>Control de errores en el importe  ofertado</t>
  </si>
  <si>
    <t>Base imponible oferta (IVA no incluido)</t>
  </si>
  <si>
    <t>IVA</t>
  </si>
  <si>
    <t>TOTAL anual (IVA incluido)</t>
  </si>
  <si>
    <t>Y para que conste y surta los efectos oportunos, se expide y firma la presente  declaración, en……………....…………… a ………de ……............................ de …………………</t>
  </si>
  <si>
    <t>(Firma  del licitador)</t>
  </si>
  <si>
    <t>TOTAL PRESUPUESTO EJECICUÓN (PEM)</t>
  </si>
  <si>
    <t>CTF-104 - TRABAJOS DE PINTURA INTERIOR EN LA SUCURSAL DE FIGUERES</t>
  </si>
  <si>
    <r>
      <t xml:space="preserve"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contratación del </t>
    </r>
    <r>
      <rPr>
        <sz val="12"/>
        <rFont val="HelveticaNowText Regular"/>
        <family val="2"/>
      </rPr>
      <t>TRABAJOS DE PINTURA INTERIORS EN LA SUCURSAL DE FIGUERES, de MUTUA INTERCOMARCAL MCSS nº 39</t>
    </r>
    <r>
      <rPr>
        <sz val="12"/>
        <color theme="1"/>
        <rFont val="HelveticaNowText Regular"/>
        <family val="2"/>
      </rPr>
      <t xml:space="preserve">  presenta la siguiente proposición económica, que incluye documentación susceptible de criterios de cuantificación automática</t>
    </r>
  </si>
  <si>
    <t>Solicitud de comunicación al ayuntamineto de los trabajos de pintura y preparar documentación CAE - Coordinación de Actividades Empresariales</t>
  </si>
  <si>
    <t>Protección de elementos y preparación de zonas de trabajo</t>
  </si>
  <si>
    <t>Partida</t>
  </si>
  <si>
    <t>Preparación de superficies y reparación de imperfecciones</t>
  </si>
  <si>
    <t>Aplicación de imprimación acrílica reguladora de la absorción</t>
  </si>
  <si>
    <t>Aplicación de pintura plástica en paramentos interiores</t>
  </si>
  <si>
    <t>Resolución de puntos singulares y remates</t>
  </si>
  <si>
    <t>Limpieza final de las zonas de trabajo</t>
  </si>
  <si>
    <t>Retirada y gestión de residuos</t>
  </si>
  <si>
    <t>Cierre de seguidad en altillo</t>
  </si>
  <si>
    <t>Unidad</t>
  </si>
  <si>
    <t>m2</t>
  </si>
  <si>
    <t>Unidades/servicios/trabajos estimados</t>
  </si>
  <si>
    <t>Reparación de grita profunta en dintel y forjado</t>
  </si>
  <si>
    <t>Beneficio industrial (incluido)</t>
  </si>
  <si>
    <t>Gastos Generales (incluido)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</si>
</sst>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\ &quot;unidad&quot;"/>
    <numFmt numFmtId="166" formatCode="0\ &quot;m2&quot;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9"/>
      <name val="HelveticaNowText Regular"/>
      <family val="2"/>
    </font>
    <font>
      <b/>
      <sz val="8"/>
      <name val="HelveticaNowText Regular"/>
      <family val="2"/>
    </font>
    <font>
      <sz val="9"/>
      <name val="HelveticaNowText Regular"/>
      <family val="2"/>
    </font>
    <font>
      <sz val="10"/>
      <name val="HelveticaNowText Regular"/>
      <family val="2"/>
    </font>
    <font>
      <sz val="10"/>
      <color theme="0"/>
      <name val="HelveticaNowText Regular"/>
      <family val="2"/>
    </font>
    <font>
      <b/>
      <sz val="10"/>
      <color theme="0"/>
      <name val="HelveticaNowText Regular"/>
      <family val="2"/>
    </font>
    <font>
      <u/>
      <sz val="10"/>
      <color theme="0"/>
      <name val="HelveticaNowText Regular"/>
      <family val="2"/>
    </font>
    <font>
      <sz val="10"/>
      <color theme="1"/>
      <name val="Aptos Narrow"/>
      <family val="2"/>
      <scheme val="minor"/>
    </font>
    <font>
      <b/>
      <sz val="10"/>
      <name val="HelveticaNowText Regular"/>
      <family val="2"/>
    </font>
    <font>
      <i/>
      <sz val="10"/>
      <name val="HelveticaNowText Regular"/>
      <family val="2"/>
    </font>
    <font>
      <b/>
      <sz val="10"/>
      <color rgb="FFFF0000"/>
      <name val="HelveticaNowText Regular"/>
      <family val="2"/>
    </font>
    <font>
      <b/>
      <sz val="11"/>
      <color theme="0"/>
      <name val="HelveticaNowText Regular"/>
      <family val="2"/>
    </font>
    <font>
      <b/>
      <sz val="10"/>
      <color theme="1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65">
    <xf numFmtId="0" fontId="0" fillId="0" borderId="0" xfId="0"/>
    <xf numFmtId="0" fontId="6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8" fontId="0" fillId="0" borderId="0" xfId="0" applyNumberFormat="1"/>
    <xf numFmtId="8" fontId="8" fillId="0" borderId="0" xfId="0" applyNumberFormat="1" applyFont="1" applyAlignment="1">
      <alignment vertical="center" wrapText="1"/>
    </xf>
    <xf numFmtId="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top"/>
    </xf>
    <xf numFmtId="8" fontId="6" fillId="0" borderId="0" xfId="2" applyNumberFormat="1" applyFont="1" applyFill="1" applyBorder="1" applyAlignment="1">
      <alignment horizontal="left" vertical="center"/>
    </xf>
    <xf numFmtId="0" fontId="13" fillId="0" borderId="0" xfId="0" applyFont="1"/>
    <xf numFmtId="0" fontId="0" fillId="0" borderId="7" xfId="0" applyBorder="1" applyProtection="1">
      <protection locked="0"/>
    </xf>
    <xf numFmtId="0" fontId="11" fillId="7" borderId="3" xfId="2" applyFont="1" applyFill="1" applyBorder="1" applyAlignment="1">
      <alignment horizontal="center" vertical="center" wrapText="1"/>
    </xf>
    <xf numFmtId="0" fontId="11" fillId="7" borderId="3" xfId="2" applyFont="1" applyFill="1" applyBorder="1" applyAlignment="1" applyProtection="1">
      <alignment horizontal="center" vertical="center" wrapText="1"/>
    </xf>
    <xf numFmtId="0" fontId="5" fillId="0" borderId="7" xfId="0" applyFont="1" applyBorder="1" applyProtection="1">
      <protection locked="0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1" fillId="7" borderId="2" xfId="0" applyFont="1" applyFill="1" applyBorder="1" applyAlignment="1">
      <alignment horizontal="center" vertical="center" wrapText="1"/>
    </xf>
    <xf numFmtId="0" fontId="11" fillId="7" borderId="2" xfId="2" applyFont="1" applyFill="1" applyBorder="1" applyAlignment="1" applyProtection="1">
      <alignment horizontal="center" vertical="center" wrapText="1"/>
    </xf>
    <xf numFmtId="164" fontId="16" fillId="5" borderId="2" xfId="0" applyNumberFormat="1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9" fontId="18" fillId="5" borderId="2" xfId="0" applyNumberFormat="1" applyFont="1" applyFill="1" applyBorder="1" applyAlignment="1">
      <alignment horizontal="center" vertical="center"/>
    </xf>
    <xf numFmtId="164" fontId="9" fillId="0" borderId="2" xfId="0" applyNumberFormat="1" applyFont="1" applyBorder="1" applyAlignment="1">
      <alignment horizontal="right" vertical="center" wrapText="1"/>
    </xf>
    <xf numFmtId="164" fontId="14" fillId="5" borderId="15" xfId="2" applyNumberFormat="1" applyFont="1" applyFill="1" applyBorder="1" applyAlignment="1" applyProtection="1">
      <alignment horizontal="right" vertical="center"/>
    </xf>
    <xf numFmtId="44" fontId="18" fillId="5" borderId="2" xfId="0" applyNumberFormat="1" applyFont="1" applyFill="1" applyBorder="1" applyAlignment="1">
      <alignment horizontal="right" vertical="center"/>
    </xf>
    <xf numFmtId="164" fontId="18" fillId="5" borderId="15" xfId="0" applyNumberFormat="1" applyFont="1" applyFill="1" applyBorder="1" applyAlignment="1">
      <alignment horizontal="right" vertical="center"/>
    </xf>
    <xf numFmtId="164" fontId="9" fillId="3" borderId="2" xfId="1" applyNumberFormat="1" applyFont="1" applyFill="1" applyBorder="1" applyAlignment="1" applyProtection="1">
      <alignment horizontal="right" vertical="center"/>
    </xf>
    <xf numFmtId="10" fontId="9" fillId="0" borderId="2" xfId="0" applyNumberFormat="1" applyFont="1" applyBorder="1" applyAlignment="1">
      <alignment horizontal="right" vertical="center" wrapText="1"/>
    </xf>
    <xf numFmtId="10" fontId="9" fillId="3" borderId="2" xfId="1" applyNumberFormat="1" applyFont="1" applyFill="1" applyBorder="1" applyAlignment="1" applyProtection="1">
      <alignment horizontal="right" vertical="center"/>
    </xf>
    <xf numFmtId="8" fontId="14" fillId="8" borderId="2" xfId="0" applyNumberFormat="1" applyFont="1" applyFill="1" applyBorder="1" applyAlignment="1">
      <alignment horizontal="right" vertical="center" wrapText="1"/>
    </xf>
    <xf numFmtId="8" fontId="14" fillId="8" borderId="3" xfId="0" applyNumberFormat="1" applyFont="1" applyFill="1" applyBorder="1" applyAlignment="1">
      <alignment horizontal="right" vertical="center" wrapText="1"/>
    </xf>
    <xf numFmtId="8" fontId="18" fillId="8" borderId="2" xfId="0" applyNumberFormat="1" applyFont="1" applyFill="1" applyBorder="1" applyAlignment="1">
      <alignment horizontal="right" vertical="center"/>
    </xf>
    <xf numFmtId="164" fontId="16" fillId="6" borderId="2" xfId="0" applyNumberFormat="1" applyFont="1" applyFill="1" applyBorder="1" applyAlignment="1" applyProtection="1">
      <alignment horizontal="right" vertical="center"/>
      <protection locked="0"/>
    </xf>
    <xf numFmtId="164" fontId="14" fillId="5" borderId="3" xfId="2" applyNumberFormat="1" applyFont="1" applyFill="1" applyBorder="1" applyAlignment="1">
      <alignment horizontal="right" vertical="center"/>
    </xf>
    <xf numFmtId="164" fontId="18" fillId="5" borderId="2" xfId="0" applyNumberFormat="1" applyFont="1" applyFill="1" applyBorder="1" applyAlignment="1">
      <alignment horizontal="right" vertical="center"/>
    </xf>
    <xf numFmtId="164" fontId="14" fillId="0" borderId="2" xfId="0" applyNumberFormat="1" applyFont="1" applyBorder="1" applyAlignment="1">
      <alignment horizontal="right" vertical="center" wrapText="1"/>
    </xf>
    <xf numFmtId="0" fontId="11" fillId="7" borderId="13" xfId="2" applyFont="1" applyFill="1" applyBorder="1" applyAlignment="1" applyProtection="1">
      <alignment horizontal="right" vertical="center"/>
    </xf>
    <xf numFmtId="0" fontId="17" fillId="7" borderId="13" xfId="0" applyFont="1" applyFill="1" applyBorder="1" applyAlignment="1">
      <alignment horizontal="right" vertical="center"/>
    </xf>
    <xf numFmtId="0" fontId="0" fillId="0" borderId="2" xfId="0" applyBorder="1"/>
    <xf numFmtId="0" fontId="4" fillId="0" borderId="0" xfId="0" applyFont="1" applyAlignment="1">
      <alignment vertical="top" wrapText="1"/>
    </xf>
    <xf numFmtId="0" fontId="0" fillId="0" borderId="2" xfId="0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 wrapText="1"/>
    </xf>
    <xf numFmtId="166" fontId="9" fillId="0" borderId="2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11" fillId="7" borderId="12" xfId="2" applyFont="1" applyFill="1" applyBorder="1" applyAlignment="1" applyProtection="1">
      <alignment horizontal="right" vertical="center"/>
    </xf>
    <xf numFmtId="0" fontId="11" fillId="7" borderId="13" xfId="2" applyFont="1" applyFill="1" applyBorder="1" applyAlignment="1" applyProtection="1">
      <alignment horizontal="right" vertical="center"/>
    </xf>
    <xf numFmtId="0" fontId="17" fillId="7" borderId="2" xfId="0" applyFont="1" applyFill="1" applyBorder="1" applyAlignment="1">
      <alignment horizontal="right" vertical="center"/>
    </xf>
    <xf numFmtId="0" fontId="17" fillId="7" borderId="12" xfId="0" applyFont="1" applyFill="1" applyBorder="1" applyAlignment="1">
      <alignment horizontal="right" vertical="center"/>
    </xf>
    <xf numFmtId="0" fontId="17" fillId="7" borderId="13" xfId="0" applyFont="1" applyFill="1" applyBorder="1" applyAlignment="1">
      <alignment horizontal="right" vertical="center"/>
    </xf>
    <xf numFmtId="0" fontId="19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</cellXfs>
  <cellStyles count="3">
    <cellStyle name="Moneda" xfId="1" builtinId="4"/>
    <cellStyle name="Normal" xfId="0" builtinId="0"/>
    <cellStyle name="Salida" xfId="2" builtinId="21"/>
  </cellStyles>
  <dxfs count="5"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7A717-36D7-465E-8DFC-73F87114C4D0}">
  <sheetPr>
    <tabColor theme="9" tint="0.39997558519241921"/>
    <pageSetUpPr fitToPage="1"/>
  </sheetPr>
  <dimension ref="A1:Q37"/>
  <sheetViews>
    <sheetView showGridLines="0" tabSelected="1" view="pageLayout" topLeftCell="A7" zoomScale="80" zoomScaleNormal="86" zoomScalePageLayoutView="80" workbookViewId="0">
      <selection activeCell="C18" sqref="C18"/>
    </sheetView>
  </sheetViews>
  <sheetFormatPr baseColWidth="10" defaultColWidth="10.85546875" defaultRowHeight="15" x14ac:dyDescent="0.25"/>
  <cols>
    <col min="2" max="2" width="45.5703125" customWidth="1"/>
    <col min="3" max="3" width="35.28515625" bestFit="1" customWidth="1"/>
    <col min="4" max="4" width="13" customWidth="1"/>
    <col min="5" max="5" width="13.7109375" customWidth="1"/>
    <col min="6" max="6" width="35" customWidth="1"/>
    <col min="7" max="7" width="23.7109375" style="11" customWidth="1"/>
    <col min="8" max="8" width="31.85546875" customWidth="1"/>
    <col min="9" max="9" width="22.140625" customWidth="1"/>
    <col min="10" max="10" width="36" customWidth="1"/>
    <col min="12" max="12" width="37.28515625" customWidth="1"/>
  </cols>
  <sheetData>
    <row r="1" spans="1:11" s="9" customFormat="1" ht="119.65" customHeight="1" x14ac:dyDescent="0.25">
      <c r="A1" s="57" t="e" vm="1">
        <v>#VALUE!</v>
      </c>
      <c r="B1" s="57"/>
      <c r="C1" s="57" t="s">
        <v>13</v>
      </c>
      <c r="D1" s="57"/>
      <c r="E1" s="57"/>
      <c r="F1" s="57"/>
      <c r="G1" s="57"/>
      <c r="H1" s="57"/>
      <c r="I1" s="57"/>
      <c r="J1" s="57"/>
      <c r="K1" s="50"/>
    </row>
    <row r="2" spans="1:11" ht="147" customHeight="1" x14ac:dyDescent="0.25">
      <c r="A2" s="63" t="s">
        <v>14</v>
      </c>
      <c r="B2" s="63"/>
      <c r="C2" s="63"/>
      <c r="D2" s="63"/>
      <c r="E2" s="63"/>
      <c r="F2" s="63"/>
      <c r="G2" s="63"/>
      <c r="H2" s="63"/>
      <c r="I2" s="63"/>
      <c r="J2" s="63"/>
    </row>
    <row r="4" spans="1:11" ht="75" customHeight="1" x14ac:dyDescent="0.25">
      <c r="A4" s="27" t="s">
        <v>17</v>
      </c>
      <c r="B4" s="14" t="s">
        <v>0</v>
      </c>
      <c r="C4" s="14" t="s">
        <v>1</v>
      </c>
      <c r="D4" s="27" t="s">
        <v>27</v>
      </c>
      <c r="E4" s="27" t="s">
        <v>25</v>
      </c>
      <c r="F4" s="14" t="s">
        <v>2</v>
      </c>
      <c r="G4" s="13" t="s">
        <v>3</v>
      </c>
      <c r="H4" s="26" t="s">
        <v>4</v>
      </c>
      <c r="I4" s="27" t="s">
        <v>5</v>
      </c>
      <c r="J4" s="26" t="s">
        <v>6</v>
      </c>
      <c r="K4" s="4"/>
    </row>
    <row r="5" spans="1:11" ht="63" x14ac:dyDescent="0.25">
      <c r="A5" s="51">
        <v>1</v>
      </c>
      <c r="B5" s="29" t="s">
        <v>15</v>
      </c>
      <c r="C5" s="37">
        <v>250</v>
      </c>
      <c r="D5" s="54">
        <v>1</v>
      </c>
      <c r="E5" s="52" t="s">
        <v>25</v>
      </c>
      <c r="F5" s="33">
        <f t="shared" ref="F5:F14" si="0">C5*D5</f>
        <v>250</v>
      </c>
      <c r="G5" s="43"/>
      <c r="H5" s="28" t="str">
        <f>IF(G5="","DEBE RELLENAR EL CAMPO OFERTA LICITADOR",IF(G5&gt;C5,"ERROR","VALOR CORRECTO"))</f>
        <v>DEBE RELLENAR EL CAMPO OFERTA LICITADOR</v>
      </c>
      <c r="I5" s="40">
        <f>G5*D5</f>
        <v>0</v>
      </c>
      <c r="J5" s="28" t="str">
        <f>IF(G5="","DEBE RELLENAR EL CAMPO OFERTA LICITADOR",IF(I5&gt;F5,"ERROR","VALOR CORRECTO"))</f>
        <v>DEBE RELLENAR EL CAMPO OFERTA LICITADOR</v>
      </c>
      <c r="K5" s="7"/>
    </row>
    <row r="6" spans="1:11" ht="33.950000000000003" customHeight="1" x14ac:dyDescent="0.25">
      <c r="A6" s="51">
        <v>2</v>
      </c>
      <c r="B6" s="29" t="s">
        <v>16</v>
      </c>
      <c r="C6" s="37">
        <v>900</v>
      </c>
      <c r="D6" s="54">
        <v>1</v>
      </c>
      <c r="E6" s="52" t="s">
        <v>25</v>
      </c>
      <c r="F6" s="33">
        <f t="shared" si="0"/>
        <v>900</v>
      </c>
      <c r="G6" s="43"/>
      <c r="H6" s="28" t="str">
        <f t="shared" ref="H6:H14" si="1">IF(G6="","DEBE RELLENAR EL CAMPO OFERTA LICITADOR",IF(G6&gt;C6,"ERROR","VALOR CORRECTO"))</f>
        <v>DEBE RELLENAR EL CAMPO OFERTA LICITADOR</v>
      </c>
      <c r="I6" s="40">
        <f t="shared" ref="I6:I14" si="2">G6*D6</f>
        <v>0</v>
      </c>
      <c r="J6" s="28" t="str">
        <f t="shared" ref="J6:J14" si="3">IF(G6="","DEBE RELLENAR EL CAMPO OFERTA LICITADOR",IF(I6&gt;F6,"ERROR","VALOR CORRECTO"))</f>
        <v>DEBE RELLENAR EL CAMPO OFERTA LICITADOR</v>
      </c>
      <c r="K6" s="7"/>
    </row>
    <row r="7" spans="1:11" ht="33.950000000000003" customHeight="1" x14ac:dyDescent="0.25">
      <c r="A7" s="51">
        <v>3</v>
      </c>
      <c r="B7" s="29" t="s">
        <v>28</v>
      </c>
      <c r="C7" s="37">
        <v>1450</v>
      </c>
      <c r="D7" s="54">
        <v>1</v>
      </c>
      <c r="E7" s="52" t="s">
        <v>25</v>
      </c>
      <c r="F7" s="33">
        <f t="shared" si="0"/>
        <v>1450</v>
      </c>
      <c r="G7" s="43"/>
      <c r="H7" s="28" t="str">
        <f t="shared" si="1"/>
        <v>DEBE RELLENAR EL CAMPO OFERTA LICITADOR</v>
      </c>
      <c r="I7" s="40">
        <f t="shared" si="2"/>
        <v>0</v>
      </c>
      <c r="J7" s="28" t="str">
        <f t="shared" si="3"/>
        <v>DEBE RELLENAR EL CAMPO OFERTA LICITADOR</v>
      </c>
      <c r="K7" s="7"/>
    </row>
    <row r="8" spans="1:11" ht="33.950000000000003" customHeight="1" x14ac:dyDescent="0.25">
      <c r="A8" s="51">
        <v>4</v>
      </c>
      <c r="B8" s="29" t="s">
        <v>18</v>
      </c>
      <c r="C8" s="33">
        <v>1.5</v>
      </c>
      <c r="D8" s="54">
        <v>650</v>
      </c>
      <c r="E8" s="53" t="s">
        <v>26</v>
      </c>
      <c r="F8" s="33">
        <f t="shared" si="0"/>
        <v>975</v>
      </c>
      <c r="G8" s="43"/>
      <c r="H8" s="28" t="str">
        <f t="shared" si="1"/>
        <v>DEBE RELLENAR EL CAMPO OFERTA LICITADOR</v>
      </c>
      <c r="I8" s="40">
        <f t="shared" si="2"/>
        <v>0</v>
      </c>
      <c r="J8" s="28" t="str">
        <f t="shared" si="3"/>
        <v>DEBE RELLENAR EL CAMPO OFERTA LICITADOR</v>
      </c>
      <c r="K8" s="7"/>
    </row>
    <row r="9" spans="1:11" ht="33.950000000000003" customHeight="1" x14ac:dyDescent="0.25">
      <c r="A9" s="51">
        <v>5</v>
      </c>
      <c r="B9" s="29" t="s">
        <v>24</v>
      </c>
      <c r="C9" s="33">
        <v>2200</v>
      </c>
      <c r="D9" s="54">
        <v>1</v>
      </c>
      <c r="E9" s="52" t="s">
        <v>25</v>
      </c>
      <c r="F9" s="33">
        <f t="shared" si="0"/>
        <v>2200</v>
      </c>
      <c r="G9" s="43"/>
      <c r="H9" s="28" t="str">
        <f t="shared" si="1"/>
        <v>DEBE RELLENAR EL CAMPO OFERTA LICITADOR</v>
      </c>
      <c r="I9" s="40">
        <f t="shared" si="2"/>
        <v>0</v>
      </c>
      <c r="J9" s="28" t="str">
        <f t="shared" si="3"/>
        <v>DEBE RELLENAR EL CAMPO OFERTA LICITADOR</v>
      </c>
      <c r="K9" s="7"/>
    </row>
    <row r="10" spans="1:11" ht="33.950000000000003" customHeight="1" x14ac:dyDescent="0.25">
      <c r="A10" s="51">
        <v>6</v>
      </c>
      <c r="B10" s="29" t="s">
        <v>19</v>
      </c>
      <c r="C10" s="33">
        <v>650</v>
      </c>
      <c r="D10" s="54">
        <v>1</v>
      </c>
      <c r="E10" s="53" t="s">
        <v>26</v>
      </c>
      <c r="F10" s="33">
        <f t="shared" si="0"/>
        <v>650</v>
      </c>
      <c r="G10" s="43"/>
      <c r="H10" s="28" t="str">
        <f t="shared" si="1"/>
        <v>DEBE RELLENAR EL CAMPO OFERTA LICITADOR</v>
      </c>
      <c r="I10" s="40">
        <f t="shared" si="2"/>
        <v>0</v>
      </c>
      <c r="J10" s="28" t="str">
        <f t="shared" si="3"/>
        <v>DEBE RELLENAR EL CAMPO OFERTA LICITADOR</v>
      </c>
      <c r="K10" s="7"/>
    </row>
    <row r="11" spans="1:11" ht="33.950000000000003" customHeight="1" x14ac:dyDescent="0.25">
      <c r="A11" s="51">
        <v>7</v>
      </c>
      <c r="B11" s="29" t="s">
        <v>20</v>
      </c>
      <c r="C11" s="33">
        <v>7.5</v>
      </c>
      <c r="D11" s="54">
        <v>650</v>
      </c>
      <c r="E11" s="53" t="s">
        <v>26</v>
      </c>
      <c r="F11" s="33">
        <f t="shared" si="0"/>
        <v>4875</v>
      </c>
      <c r="G11" s="43"/>
      <c r="H11" s="28" t="str">
        <f t="shared" si="1"/>
        <v>DEBE RELLENAR EL CAMPO OFERTA LICITADOR</v>
      </c>
      <c r="I11" s="40">
        <f t="shared" si="2"/>
        <v>0</v>
      </c>
      <c r="J11" s="28" t="str">
        <f t="shared" si="3"/>
        <v>DEBE RELLENAR EL CAMPO OFERTA LICITADOR</v>
      </c>
      <c r="K11" s="7"/>
    </row>
    <row r="12" spans="1:11" ht="33.950000000000003" customHeight="1" x14ac:dyDescent="0.25">
      <c r="A12" s="51">
        <v>8</v>
      </c>
      <c r="B12" s="31" t="s">
        <v>21</v>
      </c>
      <c r="C12" s="33">
        <v>467.5</v>
      </c>
      <c r="D12" s="54">
        <v>1</v>
      </c>
      <c r="E12" s="52" t="s">
        <v>25</v>
      </c>
      <c r="F12" s="33">
        <f t="shared" si="0"/>
        <v>467.5</v>
      </c>
      <c r="G12" s="43"/>
      <c r="H12" s="28" t="str">
        <f t="shared" si="1"/>
        <v>DEBE RELLENAR EL CAMPO OFERTA LICITADOR</v>
      </c>
      <c r="I12" s="40">
        <f t="shared" si="2"/>
        <v>0</v>
      </c>
      <c r="J12" s="28" t="str">
        <f t="shared" si="3"/>
        <v>DEBE RELLENAR EL CAMPO OFERTA LICITADOR</v>
      </c>
      <c r="K12" s="7"/>
    </row>
    <row r="13" spans="1:11" ht="33.950000000000003" customHeight="1" x14ac:dyDescent="0.25">
      <c r="A13" s="51">
        <v>9</v>
      </c>
      <c r="B13" s="29" t="s">
        <v>22</v>
      </c>
      <c r="C13" s="33">
        <v>450</v>
      </c>
      <c r="D13" s="54">
        <v>1</v>
      </c>
      <c r="E13" s="52" t="s">
        <v>25</v>
      </c>
      <c r="F13" s="33">
        <f t="shared" si="0"/>
        <v>450</v>
      </c>
      <c r="G13" s="43"/>
      <c r="H13" s="28" t="str">
        <f t="shared" si="1"/>
        <v>DEBE RELLENAR EL CAMPO OFERTA LICITADOR</v>
      </c>
      <c r="I13" s="40">
        <f t="shared" si="2"/>
        <v>0</v>
      </c>
      <c r="J13" s="28" t="str">
        <f t="shared" si="3"/>
        <v>DEBE RELLENAR EL CAMPO OFERTA LICITADOR</v>
      </c>
      <c r="K13" s="7"/>
    </row>
    <row r="14" spans="1:11" ht="33.950000000000003" customHeight="1" x14ac:dyDescent="0.25">
      <c r="A14" s="51">
        <v>10</v>
      </c>
      <c r="B14" s="29" t="s">
        <v>23</v>
      </c>
      <c r="C14" s="33">
        <v>500</v>
      </c>
      <c r="D14" s="54">
        <v>1</v>
      </c>
      <c r="E14" s="52" t="s">
        <v>25</v>
      </c>
      <c r="F14" s="33">
        <f t="shared" si="0"/>
        <v>500</v>
      </c>
      <c r="G14" s="43"/>
      <c r="H14" s="28" t="str">
        <f t="shared" si="1"/>
        <v>DEBE RELLENAR EL CAMPO OFERTA LICITADOR</v>
      </c>
      <c r="I14" s="40">
        <f t="shared" si="2"/>
        <v>0</v>
      </c>
      <c r="J14" s="28" t="str">
        <f t="shared" si="3"/>
        <v>DEBE RELLENAR EL CAMPO OFERTA LICITADOR</v>
      </c>
      <c r="K14" s="7"/>
    </row>
    <row r="15" spans="1:11" ht="33.950000000000003" customHeight="1" x14ac:dyDescent="0.25">
      <c r="A15" s="49"/>
      <c r="B15" s="29"/>
      <c r="C15" s="33"/>
      <c r="D15" s="52"/>
      <c r="E15" s="52"/>
      <c r="F15" s="33"/>
      <c r="G15" s="43"/>
      <c r="H15" s="28"/>
      <c r="I15" s="40"/>
      <c r="J15" s="28"/>
      <c r="K15" s="7"/>
    </row>
    <row r="16" spans="1:11" ht="33.950000000000003" customHeight="1" x14ac:dyDescent="0.25">
      <c r="A16" s="49"/>
      <c r="B16" s="29" t="s">
        <v>12</v>
      </c>
      <c r="C16" s="33"/>
      <c r="D16" s="30"/>
      <c r="E16" s="30"/>
      <c r="F16" s="46">
        <f>SUM(F5:F14)</f>
        <v>12717.5</v>
      </c>
      <c r="G16" s="46"/>
      <c r="H16" s="46"/>
      <c r="I16" s="46">
        <f>SUM(I5:I14)</f>
        <v>0</v>
      </c>
      <c r="J16" s="28"/>
    </row>
    <row r="17" spans="1:15" ht="33.950000000000003" customHeight="1" x14ac:dyDescent="0.25">
      <c r="A17" s="49"/>
      <c r="B17" s="29" t="s">
        <v>29</v>
      </c>
      <c r="C17" s="38">
        <v>0</v>
      </c>
      <c r="D17" s="30"/>
      <c r="E17" s="30"/>
      <c r="F17" s="46">
        <f>F16*C17</f>
        <v>0</v>
      </c>
      <c r="G17" s="43"/>
      <c r="H17" s="28"/>
      <c r="I17" s="40">
        <f>I16*C17</f>
        <v>0</v>
      </c>
      <c r="J17" s="28"/>
    </row>
    <row r="18" spans="1:15" ht="33.950000000000003" customHeight="1" x14ac:dyDescent="0.25">
      <c r="A18" s="49"/>
      <c r="B18" s="29" t="s">
        <v>30</v>
      </c>
      <c r="C18" s="39">
        <v>0</v>
      </c>
      <c r="D18" s="30"/>
      <c r="E18" s="30"/>
      <c r="F18" s="46">
        <f>F16*C18</f>
        <v>0</v>
      </c>
      <c r="G18" s="43"/>
      <c r="H18" s="28"/>
      <c r="I18" s="40">
        <f>I16*C18</f>
        <v>0</v>
      </c>
      <c r="J18" s="28"/>
    </row>
    <row r="19" spans="1:15" ht="15.75" x14ac:dyDescent="0.25">
      <c r="A19" s="49"/>
      <c r="B19" s="58" t="s">
        <v>7</v>
      </c>
      <c r="C19" s="59"/>
      <c r="D19" s="59"/>
      <c r="E19" s="47"/>
      <c r="F19" s="34">
        <f>SUM(F16:F18)</f>
        <v>12717.5</v>
      </c>
      <c r="G19" s="44"/>
      <c r="H19" s="28"/>
      <c r="I19" s="41">
        <f>SUM(I16:I18)</f>
        <v>0</v>
      </c>
      <c r="J19" s="28"/>
    </row>
    <row r="20" spans="1:15" ht="18.75" x14ac:dyDescent="0.25">
      <c r="A20" s="49"/>
      <c r="B20" s="60" t="s">
        <v>8</v>
      </c>
      <c r="C20" s="60"/>
      <c r="D20" s="32">
        <v>0.21</v>
      </c>
      <c r="E20" s="32"/>
      <c r="F20" s="35">
        <f>F19*D20</f>
        <v>2670.6749999999997</v>
      </c>
      <c r="G20" s="45"/>
      <c r="H20" s="28"/>
      <c r="I20" s="42">
        <f>I19*D20</f>
        <v>0</v>
      </c>
      <c r="J20" s="28"/>
    </row>
    <row r="21" spans="1:15" ht="18.75" x14ac:dyDescent="0.25">
      <c r="A21" s="49"/>
      <c r="B21" s="61" t="s">
        <v>9</v>
      </c>
      <c r="C21" s="62"/>
      <c r="D21" s="62"/>
      <c r="E21" s="48"/>
      <c r="F21" s="36">
        <f>F19+F20</f>
        <v>15388.174999999999</v>
      </c>
      <c r="G21" s="45"/>
      <c r="H21" s="28"/>
      <c r="I21" s="42">
        <f>I19+I20</f>
        <v>0</v>
      </c>
      <c r="J21" s="28"/>
      <c r="L21" s="1"/>
      <c r="M21" s="2"/>
      <c r="N21" s="3"/>
      <c r="O21" s="4"/>
    </row>
    <row r="22" spans="1:15" ht="16.899999999999999" customHeight="1" x14ac:dyDescent="0.25">
      <c r="L22" s="6"/>
      <c r="M22" s="5"/>
      <c r="N22" s="5"/>
      <c r="O22" s="7"/>
    </row>
    <row r="23" spans="1:15" ht="15" customHeight="1" thickBot="1" x14ac:dyDescent="0.3">
      <c r="L23" s="6"/>
      <c r="M23" s="5"/>
      <c r="N23" s="5"/>
      <c r="O23" s="7"/>
    </row>
    <row r="24" spans="1:15" ht="15" customHeight="1" x14ac:dyDescent="0.25">
      <c r="A24" s="64"/>
      <c r="B24" s="23"/>
      <c r="C24" s="24"/>
      <c r="D24" s="24"/>
      <c r="E24" s="24"/>
      <c r="F24" s="24"/>
      <c r="G24" s="24"/>
      <c r="H24" s="24"/>
      <c r="I24" s="24"/>
      <c r="J24" s="25"/>
      <c r="L24" s="6"/>
      <c r="M24" s="5"/>
      <c r="N24" s="5"/>
      <c r="O24" s="7"/>
    </row>
    <row r="25" spans="1:15" ht="15.75" x14ac:dyDescent="0.25">
      <c r="A25" s="64"/>
      <c r="B25" s="55" t="s">
        <v>10</v>
      </c>
      <c r="C25" s="56"/>
      <c r="D25" s="56"/>
      <c r="E25" s="56"/>
      <c r="F25" s="56"/>
      <c r="G25" s="56"/>
      <c r="H25" s="56"/>
      <c r="I25" s="56"/>
      <c r="J25" s="19"/>
      <c r="L25" s="6"/>
      <c r="M25" s="5"/>
      <c r="N25" s="5"/>
      <c r="O25" s="7"/>
    </row>
    <row r="26" spans="1:15" ht="16.5" x14ac:dyDescent="0.35">
      <c r="A26" s="64"/>
      <c r="B26" s="15"/>
      <c r="C26" s="16"/>
      <c r="D26" s="16"/>
      <c r="E26" s="16"/>
      <c r="F26" s="16"/>
      <c r="G26" s="16"/>
      <c r="H26" s="16"/>
      <c r="I26" s="16"/>
      <c r="J26" s="19"/>
      <c r="L26" s="6"/>
      <c r="M26" s="5"/>
      <c r="N26" s="5"/>
      <c r="O26" s="7"/>
    </row>
    <row r="27" spans="1:15" ht="16.5" x14ac:dyDescent="0.35">
      <c r="A27" s="64"/>
      <c r="B27" s="12" t="s">
        <v>11</v>
      </c>
      <c r="C27" s="17"/>
      <c r="D27" s="17"/>
      <c r="E27" s="17"/>
      <c r="F27" s="17"/>
      <c r="G27" s="17"/>
      <c r="H27" s="16"/>
      <c r="I27" s="16"/>
      <c r="J27" s="19"/>
      <c r="L27" s="6"/>
      <c r="M27" s="5"/>
      <c r="N27" s="5"/>
      <c r="O27" s="7"/>
    </row>
    <row r="28" spans="1:15" x14ac:dyDescent="0.25">
      <c r="A28" s="64"/>
      <c r="B28" s="18"/>
      <c r="G28"/>
      <c r="J28" s="19"/>
      <c r="L28" s="6"/>
      <c r="M28" s="5"/>
      <c r="N28" s="5"/>
      <c r="O28" s="7"/>
    </row>
    <row r="29" spans="1:15" x14ac:dyDescent="0.25">
      <c r="A29" s="64"/>
      <c r="B29" s="18"/>
      <c r="G29"/>
      <c r="J29" s="19"/>
      <c r="L29" s="6"/>
      <c r="M29" s="5"/>
      <c r="N29" s="5"/>
      <c r="O29" s="7"/>
    </row>
    <row r="30" spans="1:15" ht="15.75" thickBot="1" x14ac:dyDescent="0.3">
      <c r="A30" s="64"/>
      <c r="B30" s="20"/>
      <c r="C30" s="21"/>
      <c r="D30" s="21"/>
      <c r="E30" s="21"/>
      <c r="F30" s="21"/>
      <c r="G30" s="21"/>
      <c r="H30" s="21"/>
      <c r="I30" s="21"/>
      <c r="J30" s="22"/>
      <c r="L30" s="6"/>
      <c r="M30" s="5"/>
      <c r="N30" s="5"/>
      <c r="O30" s="7"/>
    </row>
    <row r="31" spans="1:15" x14ac:dyDescent="0.25">
      <c r="L31" s="6"/>
      <c r="M31" s="5"/>
      <c r="N31" s="5"/>
      <c r="O31" s="7"/>
    </row>
    <row r="32" spans="1:15" x14ac:dyDescent="0.25">
      <c r="L32" s="6"/>
      <c r="M32" s="5"/>
      <c r="N32" s="5"/>
      <c r="O32" s="7"/>
    </row>
    <row r="33" spans="12:17" x14ac:dyDescent="0.25">
      <c r="L33" s="6"/>
      <c r="M33" s="5"/>
      <c r="N33" s="5"/>
      <c r="O33" s="7"/>
    </row>
    <row r="34" spans="12:17" x14ac:dyDescent="0.25">
      <c r="L34" s="6"/>
      <c r="M34" s="5"/>
      <c r="N34" s="5"/>
      <c r="O34" s="7"/>
    </row>
    <row r="35" spans="12:17" x14ac:dyDescent="0.25">
      <c r="L35" s="6"/>
      <c r="M35" s="5"/>
      <c r="N35" s="5"/>
      <c r="O35" s="7"/>
    </row>
    <row r="36" spans="12:17" x14ac:dyDescent="0.25">
      <c r="L36" s="8"/>
      <c r="N36" s="5"/>
      <c r="O36" s="7"/>
    </row>
    <row r="37" spans="12:17" x14ac:dyDescent="0.25">
      <c r="L37" s="10"/>
      <c r="M37" s="1"/>
      <c r="N37" s="1"/>
      <c r="O37" s="10"/>
      <c r="P37" s="1"/>
      <c r="Q37" s="1"/>
    </row>
  </sheetData>
  <sheetProtection formatCells="0" formatColumns="0" formatRows="0"/>
  <protectedRanges>
    <protectedRange sqref="A2 B24:I30" name="Interval2_1"/>
    <protectedRange sqref="G17:G18 H17:H21 G5:H15 J5:J21" name="Interval1_1"/>
    <protectedRange sqref="A2" name="Interval3_1"/>
  </protectedRanges>
  <mergeCells count="8">
    <mergeCell ref="B25:I25"/>
    <mergeCell ref="C1:J1"/>
    <mergeCell ref="B19:D19"/>
    <mergeCell ref="B20:C20"/>
    <mergeCell ref="B21:D21"/>
    <mergeCell ref="A1:B1"/>
    <mergeCell ref="A2:J2"/>
    <mergeCell ref="A24:A30"/>
  </mergeCells>
  <conditionalFormatting sqref="H5:H15 H17:H21">
    <cfRule type="containsText" dxfId="4" priority="4" operator="containsText" text="VALOR CORRECTO">
      <formula>NOT(ISERROR(SEARCH("VALOR CORRECTO",H5)))</formula>
    </cfRule>
    <cfRule type="containsText" dxfId="3" priority="5" operator="containsText" text="VALOR INCORRECTO">
      <formula>NOT(ISERROR(SEARCH("VALOR INCORRECTO",H5)))</formula>
    </cfRule>
  </conditionalFormatting>
  <conditionalFormatting sqref="J5:J21">
    <cfRule type="containsText" dxfId="2" priority="1" operator="containsText" text="ERROR">
      <formula>NOT(ISERROR(SEARCH("ERROR",J5)))</formula>
    </cfRule>
    <cfRule type="containsText" dxfId="1" priority="2" operator="containsText" text="VALOR CORRECTO">
      <formula>NOT(ISERROR(SEARCH("VALOR CORRECTO",J5)))</formula>
    </cfRule>
    <cfRule type="containsText" dxfId="0" priority="3" operator="containsText" text="VALOR INCORRECTO">
      <formula>NOT(ISERROR(SEARCH("VALOR INCORRECTO",J5)))</formula>
    </cfRule>
  </conditionalFormatting>
  <pageMargins left="0.7" right="0.7" top="0.75" bottom="0.75" header="0.3" footer="0.3"/>
  <pageSetup paperSize="9" scale="45" orientation="landscape" r:id="rId1"/>
  <headerFooter>
    <oddFooter>&amp;L&amp;"HelveticaNowText Regular,Normal"&amp;9CTF104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595F3A6C0A4440BDE3C759004395DF" ma:contentTypeVersion="6" ma:contentTypeDescription="Crear nuevo documento." ma:contentTypeScope="" ma:versionID="e7213aacdea040bd22d7e21313458382">
  <xsd:schema xmlns:xsd="http://www.w3.org/2001/XMLSchema" xmlns:xs="http://www.w3.org/2001/XMLSchema" xmlns:p="http://schemas.microsoft.com/office/2006/metadata/properties" xmlns:ns2="75b6cd90-c54f-4e4b-84b5-5d14e855f928" xmlns:ns3="eb728f8c-54a8-4e60-bad3-83062f8570dc" targetNamespace="http://schemas.microsoft.com/office/2006/metadata/properties" ma:root="true" ma:fieldsID="e3b65c0f552db9da1ff693094e4b70fa" ns2:_="" ns3:_="">
    <xsd:import namespace="75b6cd90-c54f-4e4b-84b5-5d14e855f928"/>
    <xsd:import namespace="eb728f8c-54a8-4e60-bad3-83062f8570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b6cd90-c54f-4e4b-84b5-5d14e855f9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728f8c-54a8-4e60-bad3-83062f8570d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23C0A9-D101-437E-8BAD-019ED22079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E8EEEA-9277-4EB0-B95C-92CF604A8FA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A605031-96A2-487A-8058-98803D3F0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b6cd90-c54f-4e4b-84b5-5d14e855f928"/>
    <ds:schemaRef ds:uri="eb728f8c-54a8-4e60-bad3-83062f8570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FIGUERES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Fernandez Puigdollers, Albert</dc:creator>
  <cp:keywords/>
  <dc:description/>
  <cp:lastModifiedBy>Nuñez Garcia,  Susana</cp:lastModifiedBy>
  <cp:revision/>
  <cp:lastPrinted>2026-10-09T08:59:36Z</cp:lastPrinted>
  <dcterms:created xsi:type="dcterms:W3CDTF">2025-08-13T11:55:17Z</dcterms:created>
  <dcterms:modified xsi:type="dcterms:W3CDTF">2026-10-19T06:59:36Z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0x01010029595F3A6C0A4440BDE3C759004395DF</vt:lpwstr>
  </property>
</Properties>
</file>