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B:\A_Sanitaria\2 PROVEEDORES\_LOTES\2026\LOTES AMBULANCIAS\"/>
    </mc:Choice>
  </mc:AlternateContent>
  <xr:revisionPtr revIDLastSave="0" documentId="13_ncr:1_{0FBAF5FA-C73F-4D9B-8FBD-8CE0B773000E}" xr6:coauthVersionLast="47" xr6:coauthVersionMax="47" xr10:uidLastSave="{00000000-0000-0000-0000-000000000000}"/>
  <bookViews>
    <workbookView xWindow="22812" yWindow="-1344" windowWidth="22836" windowHeight="13728" activeTab="1" xr2:uid="{93A28511-9B3A-436E-A7BD-B52C1F371877}"/>
  </bookViews>
  <sheets>
    <sheet name="Lote 1 Málaga" sheetId="1" r:id="rId1"/>
    <sheet name="Lote 2 Isla Mallorca" sheetId="1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1" i="12" l="1"/>
  <c r="F19" i="12"/>
  <c r="F18" i="12"/>
  <c r="F16" i="12"/>
  <c r="F14" i="12"/>
  <c r="F14" i="1"/>
  <c r="F11" i="1"/>
  <c r="F10" i="1"/>
  <c r="F8" i="1"/>
  <c r="F6" i="1"/>
  <c r="F10" i="12" l="1"/>
  <c r="F8" i="12"/>
  <c r="F6" i="12"/>
  <c r="G18" i="12"/>
  <c r="G16" i="12"/>
  <c r="G14" i="12"/>
  <c r="G10" i="12"/>
  <c r="G8" i="12"/>
  <c r="G6" i="12"/>
  <c r="G8" i="1"/>
  <c r="G10" i="1"/>
  <c r="G6" i="1"/>
  <c r="F11" i="12" l="1"/>
</calcChain>
</file>

<file path=xl/sharedStrings.xml><?xml version="1.0" encoding="utf-8"?>
<sst xmlns="http://schemas.openxmlformats.org/spreadsheetml/2006/main" count="69" uniqueCount="24">
  <si>
    <t>DESCRIPCIÓN</t>
  </si>
  <si>
    <t>PRECIO OFERTADO</t>
  </si>
  <si>
    <t>TOTAL</t>
  </si>
  <si>
    <t>TOTAL ANUAL</t>
  </si>
  <si>
    <t>Y para que conste y surta los efectos oportunos, se expide y firma la presente  declaración, en ……………....…………… a ………de ……............................ de …………………</t>
  </si>
  <si>
    <t>(Firma y sello del licitador)</t>
  </si>
  <si>
    <t>D/Dª…………………………………………………………………………………………………………..……….................con D.N.I. nº  ………….....…………………......, actuando en su propio nombre y derecho, o en representación de la empresa …………………………………………………………, con domicilio profesional en c/………………………..………….……………........ nº ……. y N.I.F……………………….…………….en su calidad de ……………… ……………………………………………… ……......................................................
PRIMERO. – Que al objeto de cumplimentar las condiciones de los pliegos para la licitación del Expediente de Contratación nº …………………………......…………….. y referente al servicio/suministro de ……………………….......... ………………………………………… presenta la siguiente proposición económica, que incluye documentación susceptible de criterios de cuantificación automática</t>
  </si>
  <si>
    <t xml:space="preserve">URBANO </t>
  </si>
  <si>
    <t xml:space="preserve">PRECIO DE SALIDA </t>
  </si>
  <si>
    <t xml:space="preserve">SERVICIOS PREVISTOS </t>
  </si>
  <si>
    <t xml:space="preserve">INTERURBANO </t>
  </si>
  <si>
    <t>PRECIO KM (a cobrar a partir de km. 16)</t>
  </si>
  <si>
    <t xml:space="preserve">KILOMETROS PREVISTOS </t>
  </si>
  <si>
    <t>PROGRAMADO Y NO PROGRAMADO</t>
  </si>
  <si>
    <t>TRANSPORTE INDIVIDUAL TIPO A</t>
  </si>
  <si>
    <t>TOTAL PROGRAMADO Y NO PROGRAMADO</t>
  </si>
  <si>
    <t>HORA DE ESPERA</t>
  </si>
  <si>
    <t>TRANSPORTE INDIVIDUAL TIPO A y B</t>
  </si>
  <si>
    <t>PROGRAMADO Y NO PROGRAMADO NOCTURNO Y FESTIVOS</t>
  </si>
  <si>
    <t>TRANSPORTE INDIVIDUAL TIPO A Y B</t>
  </si>
  <si>
    <t>HORA DE ESPERA NOCTURNO / FESTIVOS</t>
  </si>
  <si>
    <t xml:space="preserve">ANEXO I - PROPOSICIÓN ECONÓMICA LOTE 2: Servicios de Transporte sanitario en Ambulancia, para la población protegida de Mutua Intercomarcal, mutua colaboradora con la seguridad social Nº 39 en la provincia de Isla de Mallorca de la comunidad autónoma Islas Baleares                                  </t>
  </si>
  <si>
    <t xml:space="preserve">ANEXO I - PROPOSICIÓN ECONÓMICA LOTE 1: Servicios de Transporte sanitario en Ambulancia, para la población protegida de Mutua Intercomarcal, mutua colaboradora con la seguridad social Nº 39 en la provincia de Málaga de la comunidad autónoma de Andalucía                                                                </t>
  </si>
  <si>
    <t>TOTAL PROGRAMADO Y NO PROGRAMADO NOCTURNO Y FESTIVOS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</si>
</sst>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44" formatCode="_-* #,##0.00\ &quot;€&quot;_-;\-* #,##0.00\ &quot;€&quot;_-;_-* &quot;-&quot;??\ &quot;€&quot;_-;_-@_-"/>
    <numFmt numFmtId="164" formatCode="#,##0.00\ &quot;€&quot;"/>
  </numFmts>
  <fonts count="25">
    <font>
      <sz val="11"/>
      <color theme="1"/>
      <name val="Aptos Narrow"/>
      <family val="2"/>
      <scheme val="minor"/>
    </font>
    <font>
      <sz val="11"/>
      <color theme="1"/>
      <name val="Aptos Narrow"/>
      <family val="2"/>
      <scheme val="minor"/>
    </font>
    <font>
      <b/>
      <sz val="11"/>
      <color rgb="FF3F3F3F"/>
      <name val="Aptos Narrow"/>
      <family val="2"/>
      <scheme val="minor"/>
    </font>
    <font>
      <b/>
      <sz val="14"/>
      <name val="HelveticaNowText Regular"/>
      <family val="2"/>
    </font>
    <font>
      <sz val="10"/>
      <color theme="1"/>
      <name val="HelveticaNowText Regular"/>
      <family val="2"/>
    </font>
    <font>
      <b/>
      <sz val="10"/>
      <color rgb="FF3F3F3F"/>
      <name val="HelveticaNowText Regular"/>
      <family val="2"/>
    </font>
    <font>
      <sz val="11"/>
      <color rgb="FFFF0000"/>
      <name val="HelveticaNowText Regular"/>
      <family val="2"/>
    </font>
    <font>
      <b/>
      <sz val="10"/>
      <name val="HelveticaNowText Regular"/>
      <family val="2"/>
    </font>
    <font>
      <sz val="9"/>
      <color rgb="FF000000"/>
      <name val="Arial"/>
      <family val="2"/>
    </font>
    <font>
      <sz val="9"/>
      <color theme="1"/>
      <name val="Arial"/>
      <family val="2"/>
    </font>
    <font>
      <b/>
      <sz val="9"/>
      <color rgb="FF000000"/>
      <name val="HELV"/>
    </font>
    <font>
      <sz val="9"/>
      <color rgb="FF000000"/>
      <name val="HELV"/>
    </font>
    <font>
      <b/>
      <sz val="11"/>
      <color rgb="FF000000"/>
      <name val="Calibri"/>
      <family val="2"/>
    </font>
    <font>
      <b/>
      <sz val="10"/>
      <color rgb="FF000000"/>
      <name val="Calibri"/>
      <family val="2"/>
    </font>
    <font>
      <sz val="11"/>
      <color rgb="FF000000"/>
      <name val="Calibri"/>
      <family val="2"/>
    </font>
    <font>
      <b/>
      <sz val="8"/>
      <color rgb="FF3F3F3F"/>
      <name val="Arial"/>
      <family val="2"/>
    </font>
    <font>
      <sz val="11"/>
      <color theme="1"/>
      <name val="Arial"/>
      <family val="2"/>
    </font>
    <font>
      <sz val="10"/>
      <name val="Arial"/>
      <family val="2"/>
    </font>
    <font>
      <b/>
      <sz val="10"/>
      <name val="Arial"/>
      <family val="2"/>
    </font>
    <font>
      <sz val="10"/>
      <color theme="1"/>
      <name val="Arial"/>
      <family val="2"/>
    </font>
    <font>
      <b/>
      <sz val="9"/>
      <color rgb="FF000000"/>
      <name val="HelveticaNowText Regular"/>
    </font>
    <font>
      <sz val="9"/>
      <color theme="1"/>
      <name val="HelveticaNowText Regular"/>
    </font>
    <font>
      <sz val="9"/>
      <color rgb="FF000000"/>
      <name val="HelveticaNowText Regular"/>
    </font>
    <font>
      <sz val="9"/>
      <color rgb="FFFF0000"/>
      <name val="HelveticaNowText Regular"/>
    </font>
    <font>
      <b/>
      <sz val="9"/>
      <color rgb="FFFF0000"/>
      <name val="HelveticaNowText Regular"/>
    </font>
  </fonts>
  <fills count="7">
    <fill>
      <patternFill patternType="none"/>
    </fill>
    <fill>
      <patternFill patternType="gray125"/>
    </fill>
    <fill>
      <patternFill patternType="solid">
        <fgColor rgb="FFF2F2F2"/>
      </patternFill>
    </fill>
    <fill>
      <patternFill patternType="solid">
        <fgColor theme="9" tint="0.79998168889431442"/>
        <bgColor indexed="64"/>
      </patternFill>
    </fill>
    <fill>
      <patternFill patternType="solid">
        <fgColor rgb="FFE0F4D8"/>
        <bgColor indexed="64"/>
      </patternFill>
    </fill>
    <fill>
      <patternFill patternType="solid">
        <fgColor theme="0" tint="-0.14999847407452621"/>
        <bgColor indexed="64"/>
      </patternFill>
    </fill>
    <fill>
      <patternFill patternType="solid">
        <fgColor theme="2"/>
        <bgColor indexed="64"/>
      </patternFill>
    </fill>
  </fills>
  <borders count="15">
    <border>
      <left/>
      <right/>
      <top/>
      <bottom/>
      <diagonal/>
    </border>
    <border>
      <left style="thin">
        <color rgb="FF3F3F3F"/>
      </left>
      <right style="thin">
        <color rgb="FF3F3F3F"/>
      </right>
      <top style="thin">
        <color rgb="FF3F3F3F"/>
      </top>
      <bottom style="thin">
        <color rgb="FF3F3F3F"/>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diagonal/>
    </border>
  </borders>
  <cellStyleXfs count="5">
    <xf numFmtId="0" fontId="0" fillId="0" borderId="0"/>
    <xf numFmtId="44" fontId="1" fillId="0" borderId="0" applyFont="0" applyFill="0" applyBorder="0" applyAlignment="0" applyProtection="0"/>
    <xf numFmtId="0" fontId="2" fillId="2" borderId="1" applyNumberFormat="0" applyAlignment="0" applyProtection="0"/>
    <xf numFmtId="0" fontId="1" fillId="0" borderId="0"/>
    <xf numFmtId="44" fontId="1" fillId="0" borderId="0" applyFont="0" applyFill="0" applyBorder="0" applyAlignment="0" applyProtection="0"/>
  </cellStyleXfs>
  <cellXfs count="63">
    <xf numFmtId="0" fontId="0" fillId="0" borderId="0" xfId="0"/>
    <xf numFmtId="0" fontId="0" fillId="0" borderId="6" xfId="0" applyBorder="1"/>
    <xf numFmtId="0" fontId="6" fillId="3" borderId="6" xfId="0" applyFont="1" applyFill="1" applyBorder="1" applyAlignment="1">
      <alignment horizontal="right" vertical="center" wrapText="1"/>
    </xf>
    <xf numFmtId="0" fontId="0" fillId="0" borderId="5" xfId="0" applyBorder="1"/>
    <xf numFmtId="0" fontId="4" fillId="0" borderId="5" xfId="0" applyFont="1" applyBorder="1"/>
    <xf numFmtId="0" fontId="0" fillId="0" borderId="9" xfId="0" applyBorder="1"/>
    <xf numFmtId="0" fontId="11" fillId="0" borderId="8" xfId="0" applyFont="1" applyBorder="1" applyAlignment="1">
      <alignment horizontal="center" vertical="center" wrapText="1"/>
    </xf>
    <xf numFmtId="0" fontId="0" fillId="0" borderId="0" xfId="0" applyAlignment="1">
      <alignment horizontal="right"/>
    </xf>
    <xf numFmtId="0" fontId="10" fillId="4" borderId="8" xfId="0" applyFont="1" applyFill="1" applyBorder="1" applyAlignment="1">
      <alignment horizontal="center" vertical="center" wrapText="1"/>
    </xf>
    <xf numFmtId="0" fontId="15" fillId="2" borderId="11" xfId="2" applyFont="1" applyBorder="1" applyAlignment="1" applyProtection="1">
      <alignment horizontal="center" vertical="center" wrapText="1"/>
    </xf>
    <xf numFmtId="0" fontId="15" fillId="2" borderId="8" xfId="2" applyFont="1" applyBorder="1" applyAlignment="1" applyProtection="1">
      <alignment horizontal="center" vertical="center" wrapText="1"/>
    </xf>
    <xf numFmtId="0" fontId="15" fillId="2" borderId="8" xfId="2" applyFont="1" applyBorder="1" applyAlignment="1" applyProtection="1">
      <alignment horizontal="center" vertical="center"/>
    </xf>
    <xf numFmtId="8" fontId="8" fillId="0" borderId="8" xfId="0" applyNumberFormat="1" applyFont="1" applyBorder="1" applyAlignment="1">
      <alignment horizontal="right" vertical="center" wrapText="1"/>
    </xf>
    <xf numFmtId="0" fontId="16" fillId="0" borderId="8" xfId="0" applyFont="1" applyBorder="1"/>
    <xf numFmtId="0" fontId="9" fillId="0" borderId="8" xfId="0" applyFont="1" applyBorder="1"/>
    <xf numFmtId="0" fontId="16" fillId="0" borderId="0" xfId="0" applyFont="1"/>
    <xf numFmtId="0" fontId="12" fillId="0" borderId="0" xfId="0" applyFont="1" applyAlignment="1">
      <alignment horizontal="left" vertical="center"/>
    </xf>
    <xf numFmtId="0" fontId="11" fillId="0" borderId="0" xfId="0" applyFont="1" applyAlignment="1">
      <alignment horizontal="left" vertical="center" wrapText="1"/>
    </xf>
    <xf numFmtId="8" fontId="11" fillId="0" borderId="0" xfId="0" applyNumberFormat="1" applyFont="1" applyAlignment="1">
      <alignment horizontal="right" vertical="center" wrapText="1"/>
    </xf>
    <xf numFmtId="0" fontId="11" fillId="0" borderId="0" xfId="0" applyFont="1" applyAlignment="1">
      <alignment horizontal="right" vertical="center" wrapText="1"/>
    </xf>
    <xf numFmtId="0" fontId="10" fillId="0" borderId="0" xfId="0" applyFont="1" applyAlignment="1">
      <alignment horizontal="left" vertical="center" wrapText="1"/>
    </xf>
    <xf numFmtId="8" fontId="10" fillId="0" borderId="0" xfId="0" applyNumberFormat="1" applyFont="1" applyAlignment="1">
      <alignment horizontal="right" vertical="center" wrapText="1"/>
    </xf>
    <xf numFmtId="0" fontId="13" fillId="0" borderId="0" xfId="0" applyFont="1" applyAlignment="1">
      <alignment horizontal="left" vertical="center" wrapText="1"/>
    </xf>
    <xf numFmtId="0" fontId="14" fillId="0" borderId="0" xfId="0" applyFont="1" applyAlignment="1">
      <alignment horizontal="left" vertical="center" wrapText="1"/>
    </xf>
    <xf numFmtId="44" fontId="17" fillId="0" borderId="8" xfId="1" applyFont="1" applyBorder="1" applyAlignment="1" applyProtection="1">
      <alignment horizontal="right" vertical="center"/>
    </xf>
    <xf numFmtId="164" fontId="18" fillId="0" borderId="12" xfId="0" applyNumberFormat="1" applyFont="1" applyBorder="1" applyAlignment="1">
      <alignment horizontal="right" vertical="center"/>
    </xf>
    <xf numFmtId="44" fontId="19" fillId="0" borderId="12" xfId="0" applyNumberFormat="1" applyFont="1" applyBorder="1"/>
    <xf numFmtId="0" fontId="4" fillId="0" borderId="0" xfId="0" applyFont="1" applyAlignment="1">
      <alignment horizontal="left" vertical="center" wrapText="1"/>
    </xf>
    <xf numFmtId="0" fontId="4" fillId="0" borderId="0" xfId="0" applyFont="1"/>
    <xf numFmtId="0" fontId="0" fillId="0" borderId="4" xfId="0" applyBorder="1"/>
    <xf numFmtId="0" fontId="4" fillId="0" borderId="6" xfId="0" applyFont="1" applyBorder="1" applyAlignment="1">
      <alignment vertical="center" wrapText="1"/>
    </xf>
    <xf numFmtId="0" fontId="5" fillId="0" borderId="6" xfId="2" applyFont="1" applyFill="1" applyBorder="1" applyAlignment="1" applyProtection="1">
      <alignment horizontal="center" vertical="center"/>
    </xf>
    <xf numFmtId="0" fontId="6" fillId="6" borderId="6" xfId="0" applyFont="1" applyFill="1" applyBorder="1" applyAlignment="1">
      <alignment horizontal="right" vertical="center" wrapText="1"/>
    </xf>
    <xf numFmtId="0" fontId="0" fillId="0" borderId="13" xfId="0" applyBorder="1"/>
    <xf numFmtId="0" fontId="0" fillId="0" borderId="10" xfId="0" applyBorder="1"/>
    <xf numFmtId="0" fontId="21" fillId="0" borderId="0" xfId="0" applyFont="1"/>
    <xf numFmtId="0" fontId="9" fillId="0" borderId="8" xfId="0" applyFont="1" applyBorder="1" applyAlignment="1">
      <alignment vertical="center"/>
    </xf>
    <xf numFmtId="0" fontId="22" fillId="0" borderId="5" xfId="0" applyFont="1" applyBorder="1" applyAlignment="1">
      <alignment horizontal="left" vertical="center"/>
    </xf>
    <xf numFmtId="8" fontId="20" fillId="0" borderId="0" xfId="0" applyNumberFormat="1" applyFont="1" applyAlignment="1">
      <alignment horizontal="right" vertical="center"/>
    </xf>
    <xf numFmtId="0" fontId="0" fillId="0" borderId="14" xfId="0" applyBorder="1"/>
    <xf numFmtId="0" fontId="6" fillId="3" borderId="14" xfId="0" applyFont="1" applyFill="1" applyBorder="1" applyAlignment="1">
      <alignment horizontal="right" vertical="center" wrapText="1"/>
    </xf>
    <xf numFmtId="0" fontId="23" fillId="0" borderId="8" xfId="0" applyFont="1" applyBorder="1" applyAlignment="1">
      <alignment horizontal="left" vertical="center"/>
    </xf>
    <xf numFmtId="8" fontId="24" fillId="0" borderId="8" xfId="0" applyNumberFormat="1" applyFont="1" applyBorder="1" applyAlignment="1">
      <alignment horizontal="right" vertical="center"/>
    </xf>
    <xf numFmtId="0" fontId="23" fillId="0" borderId="8" xfId="3" applyFont="1" applyBorder="1" applyAlignment="1">
      <alignment horizontal="left" vertical="center"/>
    </xf>
    <xf numFmtId="164" fontId="24" fillId="0" borderId="8" xfId="4" applyNumberFormat="1" applyFont="1" applyBorder="1" applyAlignment="1" applyProtection="1">
      <alignment horizontal="right" vertical="center"/>
      <protection locked="0"/>
    </xf>
    <xf numFmtId="0" fontId="23" fillId="0" borderId="8" xfId="3" applyFont="1" applyBorder="1" applyAlignment="1">
      <alignment horizontal="left" vertical="center" wrapText="1"/>
    </xf>
    <xf numFmtId="164" fontId="24" fillId="0" borderId="8" xfId="3" applyNumberFormat="1" applyFont="1" applyBorder="1" applyAlignment="1" applyProtection="1">
      <alignment horizontal="right" vertical="center"/>
      <protection locked="0"/>
    </xf>
    <xf numFmtId="0" fontId="20" fillId="0" borderId="0" xfId="0" applyFont="1" applyAlignment="1">
      <alignment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12" fillId="5" borderId="8" xfId="0" applyFont="1" applyFill="1" applyBorder="1" applyAlignment="1">
      <alignment horizontal="center" vertical="center"/>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2" borderId="5" xfId="2" applyFont="1" applyBorder="1" applyAlignment="1" applyProtection="1">
      <alignment horizontal="center" vertical="center"/>
    </xf>
    <xf numFmtId="0" fontId="5" fillId="2" borderId="0" xfId="2" applyFont="1" applyBorder="1" applyAlignment="1" applyProtection="1">
      <alignment horizontal="center" vertical="center"/>
    </xf>
    <xf numFmtId="0" fontId="10" fillId="4" borderId="8" xfId="0" applyFont="1" applyFill="1" applyBorder="1" applyAlignment="1">
      <alignment horizontal="center" vertical="center" wrapText="1"/>
    </xf>
    <xf numFmtId="0" fontId="11" fillId="0" borderId="8" xfId="0" applyFont="1" applyBorder="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cellXfs>
  <cellStyles count="5">
    <cellStyle name="Moneda" xfId="1" builtinId="4"/>
    <cellStyle name="Moneda 3" xfId="4" xr:uid="{276EFB0F-D175-4E9E-9097-91FFB6704F33}"/>
    <cellStyle name="Normal" xfId="0" builtinId="0"/>
    <cellStyle name="Normal 2" xfId="3" xr:uid="{987D3866-1818-4619-8070-CC6C58491A67}"/>
    <cellStyle name="Salida" xfId="2"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EA881-ED46-4C5D-A21B-E5F1674E575F}">
  <dimension ref="A1:M24"/>
  <sheetViews>
    <sheetView workbookViewId="0">
      <selection activeCell="B16" sqref="B16"/>
    </sheetView>
  </sheetViews>
  <sheetFormatPr baseColWidth="10" defaultRowHeight="15"/>
  <cols>
    <col min="1" max="1" width="36.42578125" customWidth="1"/>
    <col min="2" max="2" width="14.5703125" customWidth="1"/>
    <col min="3" max="3" width="13.5703125" customWidth="1"/>
    <col min="4" max="4" width="14.42578125" customWidth="1"/>
    <col min="5" max="5" width="13" customWidth="1"/>
    <col min="6" max="6" width="14.7109375" customWidth="1"/>
    <col min="7" max="7" width="14" customWidth="1"/>
    <col min="11" max="11" width="28.5703125" bestFit="1" customWidth="1"/>
    <col min="13" max="13" width="22.28515625" bestFit="1" customWidth="1"/>
  </cols>
  <sheetData>
    <row r="1" spans="1:13" ht="82.9" customHeight="1">
      <c r="A1" s="55" t="s">
        <v>22</v>
      </c>
      <c r="B1" s="56"/>
      <c r="C1" s="56"/>
      <c r="D1" s="56"/>
      <c r="E1" s="56"/>
      <c r="F1" s="56"/>
      <c r="G1" s="29"/>
    </row>
    <row r="2" spans="1:13" ht="184.5" customHeight="1">
      <c r="A2" s="50" t="s">
        <v>6</v>
      </c>
      <c r="B2" s="51"/>
      <c r="C2" s="51"/>
      <c r="D2" s="51"/>
      <c r="E2" s="51"/>
      <c r="F2" s="51"/>
      <c r="G2" s="30"/>
    </row>
    <row r="3" spans="1:13" ht="20.45" customHeight="1">
      <c r="A3" s="57" t="s">
        <v>0</v>
      </c>
      <c r="B3" s="58"/>
      <c r="C3" s="58"/>
      <c r="D3" s="58"/>
      <c r="E3" s="58"/>
      <c r="F3" s="58"/>
      <c r="G3" s="1"/>
      <c r="K3" s="47"/>
      <c r="L3" s="47"/>
      <c r="M3" s="35"/>
    </row>
    <row r="4" spans="1:13" ht="9.6" customHeight="1">
      <c r="A4" s="3"/>
      <c r="G4" s="1"/>
    </row>
    <row r="5" spans="1:13" ht="22.5">
      <c r="A5" s="52" t="s">
        <v>13</v>
      </c>
      <c r="B5" s="52"/>
      <c r="C5" s="9" t="s">
        <v>8</v>
      </c>
      <c r="D5" s="9" t="s">
        <v>9</v>
      </c>
      <c r="E5" s="10" t="s">
        <v>1</v>
      </c>
      <c r="F5" s="11" t="s">
        <v>2</v>
      </c>
      <c r="G5" s="31"/>
    </row>
    <row r="6" spans="1:13" ht="24" customHeight="1">
      <c r="A6" s="8" t="s">
        <v>14</v>
      </c>
      <c r="B6" s="6" t="s">
        <v>7</v>
      </c>
      <c r="C6" s="12">
        <v>75.69</v>
      </c>
      <c r="D6" s="36">
        <v>60</v>
      </c>
      <c r="E6" s="12"/>
      <c r="F6" s="24">
        <f>+E6*D6</f>
        <v>0</v>
      </c>
      <c r="G6" s="2" t="str">
        <f>IF(E6&gt;C6,"ERROR TARIFA","")</f>
        <v/>
      </c>
    </row>
    <row r="7" spans="1:13" ht="22.5">
      <c r="A7" s="59" t="s">
        <v>14</v>
      </c>
      <c r="B7" s="60" t="s">
        <v>10</v>
      </c>
      <c r="C7" s="10" t="s">
        <v>8</v>
      </c>
      <c r="D7" s="10" t="s">
        <v>9</v>
      </c>
      <c r="E7" s="10" t="s">
        <v>1</v>
      </c>
      <c r="F7" s="11" t="s">
        <v>2</v>
      </c>
      <c r="G7" s="39"/>
    </row>
    <row r="8" spans="1:13">
      <c r="A8" s="59"/>
      <c r="B8" s="60"/>
      <c r="C8" s="12">
        <v>103.03</v>
      </c>
      <c r="D8" s="14">
        <v>30</v>
      </c>
      <c r="E8" s="12"/>
      <c r="F8" s="24">
        <f>+E8*D8</f>
        <v>0</v>
      </c>
      <c r="G8" s="40" t="str">
        <f t="shared" ref="G8:G10" si="0">IF(E8&gt;C8,"ERROR TARIFA","")</f>
        <v/>
      </c>
    </row>
    <row r="9" spans="1:13" ht="33.75">
      <c r="A9" s="59"/>
      <c r="B9" s="60"/>
      <c r="C9" s="10" t="s">
        <v>11</v>
      </c>
      <c r="D9" s="10" t="s">
        <v>12</v>
      </c>
      <c r="E9" s="10" t="s">
        <v>1</v>
      </c>
      <c r="F9" s="11" t="s">
        <v>2</v>
      </c>
      <c r="G9" s="39"/>
    </row>
    <row r="10" spans="1:13" ht="15.75" thickBot="1">
      <c r="A10" s="59"/>
      <c r="B10" s="60"/>
      <c r="C10" s="12">
        <v>1.38</v>
      </c>
      <c r="D10" s="14">
        <v>700</v>
      </c>
      <c r="E10" s="12"/>
      <c r="F10" s="24">
        <f>+E10*D10</f>
        <v>0</v>
      </c>
      <c r="G10" s="2" t="str">
        <f t="shared" si="0"/>
        <v/>
      </c>
    </row>
    <row r="11" spans="1:13" ht="15.75" thickBot="1">
      <c r="A11" s="53" t="s">
        <v>15</v>
      </c>
      <c r="B11" s="54"/>
      <c r="C11" s="54"/>
      <c r="D11" s="54"/>
      <c r="E11" s="54"/>
      <c r="F11" s="26">
        <f>F6+F8+F10</f>
        <v>0</v>
      </c>
      <c r="G11" s="1"/>
    </row>
    <row r="12" spans="1:13">
      <c r="A12" s="3"/>
      <c r="D12" s="7"/>
      <c r="F12" s="15"/>
      <c r="G12" s="1"/>
      <c r="H12" s="16"/>
      <c r="K12" s="7"/>
    </row>
    <row r="13" spans="1:13" ht="15.75" thickBot="1">
      <c r="A13" s="3"/>
      <c r="F13" s="15"/>
      <c r="G13" s="1"/>
      <c r="K13" s="7"/>
    </row>
    <row r="14" spans="1:13" ht="15.75" thickBot="1">
      <c r="A14" s="48" t="s">
        <v>3</v>
      </c>
      <c r="B14" s="48"/>
      <c r="C14" s="48"/>
      <c r="D14" s="48"/>
      <c r="E14" s="49"/>
      <c r="F14" s="25">
        <f>F11</f>
        <v>0</v>
      </c>
      <c r="G14" s="1"/>
      <c r="J14" s="20"/>
      <c r="K14" s="21"/>
    </row>
    <row r="15" spans="1:13">
      <c r="A15" s="3"/>
      <c r="G15" s="1"/>
    </row>
    <row r="16" spans="1:13">
      <c r="A16" s="41" t="s">
        <v>16</v>
      </c>
      <c r="B16" s="42">
        <v>36.36</v>
      </c>
      <c r="G16" s="1"/>
    </row>
    <row r="17" spans="1:7">
      <c r="A17" s="37"/>
      <c r="B17" s="38"/>
      <c r="G17" s="1"/>
    </row>
    <row r="18" spans="1:7" ht="51.6" customHeight="1">
      <c r="A18" s="50" t="s">
        <v>4</v>
      </c>
      <c r="B18" s="51"/>
      <c r="C18" s="51"/>
      <c r="D18" s="51"/>
      <c r="E18" s="51"/>
      <c r="F18" s="51"/>
      <c r="G18" s="1"/>
    </row>
    <row r="19" spans="1:7">
      <c r="A19" s="4"/>
      <c r="B19" s="28"/>
      <c r="C19" s="27"/>
      <c r="D19" s="28"/>
      <c r="E19" s="28"/>
      <c r="F19" s="28"/>
      <c r="G19" s="1"/>
    </row>
    <row r="20" spans="1:7">
      <c r="A20" s="3" t="s">
        <v>5</v>
      </c>
      <c r="E20" s="28"/>
      <c r="F20" s="28"/>
      <c r="G20" s="1"/>
    </row>
    <row r="21" spans="1:7">
      <c r="A21" s="3"/>
      <c r="G21" s="1"/>
    </row>
    <row r="22" spans="1:7">
      <c r="A22" s="3"/>
      <c r="G22" s="1"/>
    </row>
    <row r="23" spans="1:7">
      <c r="A23" s="3"/>
      <c r="G23" s="1"/>
    </row>
    <row r="24" spans="1:7">
      <c r="A24" s="33"/>
      <c r="B24" s="5"/>
      <c r="C24" s="5"/>
      <c r="D24" s="5"/>
      <c r="E24" s="5"/>
      <c r="F24" s="5"/>
      <c r="G24" s="34"/>
    </row>
  </sheetData>
  <mergeCells count="10">
    <mergeCell ref="A1:F1"/>
    <mergeCell ref="A2:F2"/>
    <mergeCell ref="A3:F3"/>
    <mergeCell ref="A7:A10"/>
    <mergeCell ref="B7:B10"/>
    <mergeCell ref="K3:L3"/>
    <mergeCell ref="A14:E14"/>
    <mergeCell ref="A18:F18"/>
    <mergeCell ref="A5:B5"/>
    <mergeCell ref="A11:E1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A84A3-D2F7-475E-BB24-4DFBFE985EB7}">
  <dimension ref="A1:K31"/>
  <sheetViews>
    <sheetView tabSelected="1" topLeftCell="A5" workbookViewId="0">
      <selection activeCell="B24" sqref="B24"/>
    </sheetView>
  </sheetViews>
  <sheetFormatPr baseColWidth="10" defaultRowHeight="15"/>
  <cols>
    <col min="1" max="1" width="36.42578125" customWidth="1"/>
    <col min="2" max="2" width="18.42578125" customWidth="1"/>
    <col min="4" max="4" width="14.42578125" customWidth="1"/>
    <col min="5" max="5" width="13" customWidth="1"/>
    <col min="6" max="6" width="14.7109375" customWidth="1"/>
  </cols>
  <sheetData>
    <row r="1" spans="1:11" ht="82.9" customHeight="1">
      <c r="A1" s="55" t="s">
        <v>21</v>
      </c>
      <c r="B1" s="56"/>
      <c r="C1" s="56"/>
      <c r="D1" s="56"/>
      <c r="E1" s="56"/>
      <c r="F1" s="56"/>
      <c r="G1" s="29"/>
    </row>
    <row r="2" spans="1:11" ht="184.5" customHeight="1">
      <c r="A2" s="50" t="s">
        <v>6</v>
      </c>
      <c r="B2" s="51"/>
      <c r="C2" s="51"/>
      <c r="D2" s="51"/>
      <c r="E2" s="51"/>
      <c r="F2" s="51"/>
      <c r="G2" s="30"/>
    </row>
    <row r="3" spans="1:11" ht="20.45" customHeight="1">
      <c r="A3" s="57" t="s">
        <v>0</v>
      </c>
      <c r="B3" s="58"/>
      <c r="C3" s="58"/>
      <c r="D3" s="58"/>
      <c r="E3" s="58"/>
      <c r="F3" s="58"/>
      <c r="G3" s="1"/>
    </row>
    <row r="4" spans="1:11" ht="9.6" customHeight="1">
      <c r="A4" s="3"/>
      <c r="G4" s="1"/>
    </row>
    <row r="5" spans="1:11" ht="22.5">
      <c r="A5" s="52" t="s">
        <v>13</v>
      </c>
      <c r="B5" s="52"/>
      <c r="C5" s="9" t="s">
        <v>8</v>
      </c>
      <c r="D5" s="9" t="s">
        <v>9</v>
      </c>
      <c r="E5" s="10" t="s">
        <v>1</v>
      </c>
      <c r="F5" s="11" t="s">
        <v>2</v>
      </c>
      <c r="G5" s="31"/>
    </row>
    <row r="6" spans="1:11" ht="25.15" customHeight="1">
      <c r="A6" s="8" t="s">
        <v>17</v>
      </c>
      <c r="B6" s="6" t="s">
        <v>7</v>
      </c>
      <c r="C6" s="12">
        <v>63.2</v>
      </c>
      <c r="D6" s="36">
        <v>700</v>
      </c>
      <c r="E6" s="12"/>
      <c r="F6" s="24">
        <f>+E6*D6</f>
        <v>0</v>
      </c>
      <c r="G6" s="2" t="str">
        <f>IF(E6&gt;C6,"ERROR TARIFA","")</f>
        <v/>
      </c>
    </row>
    <row r="7" spans="1:11" ht="22.5">
      <c r="A7" s="59" t="s">
        <v>17</v>
      </c>
      <c r="B7" s="60" t="s">
        <v>10</v>
      </c>
      <c r="C7" s="10" t="s">
        <v>8</v>
      </c>
      <c r="D7" s="10" t="s">
        <v>9</v>
      </c>
      <c r="E7" s="10" t="s">
        <v>1</v>
      </c>
      <c r="F7" s="11" t="s">
        <v>2</v>
      </c>
      <c r="G7" s="32"/>
    </row>
    <row r="8" spans="1:11">
      <c r="A8" s="59"/>
      <c r="B8" s="60"/>
      <c r="C8" s="12">
        <v>36.520000000000003</v>
      </c>
      <c r="D8" s="14">
        <v>1300</v>
      </c>
      <c r="E8" s="12"/>
      <c r="F8" s="24">
        <f>+E8*D8</f>
        <v>0</v>
      </c>
      <c r="G8" s="2" t="str">
        <f t="shared" ref="G8:G10" si="0">IF(E8&gt;C8,"ERROR TARIFA","")</f>
        <v/>
      </c>
    </row>
    <row r="9" spans="1:11" ht="45">
      <c r="A9" s="59"/>
      <c r="B9" s="60"/>
      <c r="C9" s="10" t="s">
        <v>11</v>
      </c>
      <c r="D9" s="10" t="s">
        <v>12</v>
      </c>
      <c r="E9" s="10" t="s">
        <v>1</v>
      </c>
      <c r="F9" s="11" t="s">
        <v>2</v>
      </c>
      <c r="G9" s="32"/>
    </row>
    <row r="10" spans="1:11" ht="15.75" thickBot="1">
      <c r="A10" s="59"/>
      <c r="B10" s="60"/>
      <c r="C10" s="12">
        <v>1.18</v>
      </c>
      <c r="D10" s="14">
        <v>18500</v>
      </c>
      <c r="E10" s="12"/>
      <c r="F10" s="24">
        <f>+E10*D10</f>
        <v>0</v>
      </c>
      <c r="G10" s="2" t="str">
        <f t="shared" si="0"/>
        <v/>
      </c>
    </row>
    <row r="11" spans="1:11" ht="15.75" thickBot="1">
      <c r="A11" s="53" t="s">
        <v>15</v>
      </c>
      <c r="B11" s="54"/>
      <c r="C11" s="54"/>
      <c r="D11" s="54"/>
      <c r="E11" s="54"/>
      <c r="F11" s="26">
        <f>F6+F8+F10</f>
        <v>0</v>
      </c>
      <c r="G11" s="1"/>
      <c r="H11" s="61"/>
      <c r="I11" s="62"/>
      <c r="J11" s="17"/>
      <c r="K11" s="18"/>
    </row>
    <row r="12" spans="1:11">
      <c r="A12" s="3"/>
      <c r="D12" s="7"/>
      <c r="F12" s="15"/>
      <c r="G12" s="1"/>
      <c r="H12" s="61"/>
      <c r="I12" s="62"/>
      <c r="J12" s="17"/>
      <c r="K12" s="19"/>
    </row>
    <row r="13" spans="1:11" ht="22.5">
      <c r="A13" s="52" t="s">
        <v>18</v>
      </c>
      <c r="B13" s="52"/>
      <c r="C13" s="9" t="s">
        <v>8</v>
      </c>
      <c r="D13" s="9" t="s">
        <v>9</v>
      </c>
      <c r="E13" s="10" t="s">
        <v>1</v>
      </c>
      <c r="F13" s="11" t="s">
        <v>2</v>
      </c>
      <c r="G13" s="32"/>
      <c r="H13" s="61"/>
      <c r="I13" s="62"/>
      <c r="J13" s="17"/>
      <c r="K13" s="18"/>
    </row>
    <row r="14" spans="1:11">
      <c r="A14" s="8" t="s">
        <v>17</v>
      </c>
      <c r="B14" s="6" t="s">
        <v>7</v>
      </c>
      <c r="C14" s="12">
        <v>58.88</v>
      </c>
      <c r="D14" s="14">
        <v>2</v>
      </c>
      <c r="E14" s="12"/>
      <c r="F14" s="24">
        <f>+E14*D14</f>
        <v>0</v>
      </c>
      <c r="G14" s="2" t="str">
        <f>IF(E14&gt;C14,"ERROR TARIFA","")</f>
        <v/>
      </c>
      <c r="H14" s="22"/>
      <c r="I14" s="23"/>
      <c r="J14" s="20"/>
      <c r="K14" s="21"/>
    </row>
    <row r="15" spans="1:11" ht="22.5">
      <c r="A15" s="59" t="s">
        <v>19</v>
      </c>
      <c r="B15" s="60" t="s">
        <v>10</v>
      </c>
      <c r="C15" s="10" t="s">
        <v>8</v>
      </c>
      <c r="D15" s="10" t="s">
        <v>9</v>
      </c>
      <c r="E15" s="10" t="s">
        <v>1</v>
      </c>
      <c r="F15" s="11" t="s">
        <v>2</v>
      </c>
      <c r="G15" s="32"/>
      <c r="K15" s="7"/>
    </row>
    <row r="16" spans="1:11">
      <c r="A16" s="59"/>
      <c r="B16" s="60"/>
      <c r="C16" s="12">
        <v>28.57</v>
      </c>
      <c r="D16" s="14">
        <v>2</v>
      </c>
      <c r="E16" s="12"/>
      <c r="F16" s="24">
        <f>+E16*D16</f>
        <v>0</v>
      </c>
      <c r="G16" s="2" t="str">
        <f>IF(E16&gt;C16,"ERROR TARIFA","")</f>
        <v/>
      </c>
      <c r="J16" s="20"/>
      <c r="K16" s="21"/>
    </row>
    <row r="17" spans="1:7" ht="45">
      <c r="A17" s="59"/>
      <c r="B17" s="60"/>
      <c r="C17" s="10" t="s">
        <v>11</v>
      </c>
      <c r="D17" s="10" t="s">
        <v>12</v>
      </c>
      <c r="E17" s="10" t="s">
        <v>1</v>
      </c>
      <c r="F17" s="11" t="s">
        <v>2</v>
      </c>
      <c r="G17" s="32"/>
    </row>
    <row r="18" spans="1:7" ht="15.75" thickBot="1">
      <c r="A18" s="59"/>
      <c r="B18" s="60"/>
      <c r="C18" s="12">
        <v>1.18</v>
      </c>
      <c r="D18" s="14">
        <v>150</v>
      </c>
      <c r="E18" s="13"/>
      <c r="F18" s="24">
        <f>+E18*D18</f>
        <v>0</v>
      </c>
      <c r="G18" s="2" t="str">
        <f>IF(E18&gt;C18,"ERROR TARIFA","")</f>
        <v/>
      </c>
    </row>
    <row r="19" spans="1:7" ht="18.600000000000001" customHeight="1" thickBot="1">
      <c r="A19" s="53" t="s">
        <v>23</v>
      </c>
      <c r="B19" s="54"/>
      <c r="C19" s="54"/>
      <c r="D19" s="54"/>
      <c r="E19" s="54"/>
      <c r="F19" s="26">
        <f>F14+F16+F18</f>
        <v>0</v>
      </c>
      <c r="G19" s="1"/>
    </row>
    <row r="20" spans="1:7" ht="15.75" thickBot="1">
      <c r="A20" s="3"/>
      <c r="F20" s="15"/>
      <c r="G20" s="1"/>
    </row>
    <row r="21" spans="1:7" ht="15.75" thickBot="1">
      <c r="A21" s="48" t="s">
        <v>3</v>
      </c>
      <c r="B21" s="48"/>
      <c r="C21" s="48"/>
      <c r="D21" s="48"/>
      <c r="E21" s="49"/>
      <c r="F21" s="25">
        <f>F11+F19</f>
        <v>0</v>
      </c>
      <c r="G21" s="1"/>
    </row>
    <row r="22" spans="1:7">
      <c r="A22" s="3"/>
      <c r="G22" s="1"/>
    </row>
    <row r="23" spans="1:7">
      <c r="A23" s="43" t="s">
        <v>16</v>
      </c>
      <c r="B23" s="44">
        <v>30.55</v>
      </c>
      <c r="G23" s="1"/>
    </row>
    <row r="24" spans="1:7">
      <c r="A24" s="45" t="s">
        <v>20</v>
      </c>
      <c r="B24" s="46">
        <v>46.39</v>
      </c>
      <c r="G24" s="1"/>
    </row>
    <row r="25" spans="1:7" ht="63.6" customHeight="1">
      <c r="A25" s="50" t="s">
        <v>4</v>
      </c>
      <c r="B25" s="51"/>
      <c r="C25" s="51"/>
      <c r="D25" s="51"/>
      <c r="E25" s="51"/>
      <c r="F25" s="51"/>
      <c r="G25" s="1"/>
    </row>
    <row r="26" spans="1:7">
      <c r="A26" s="4"/>
      <c r="B26" s="28"/>
      <c r="C26" s="27"/>
      <c r="D26" s="28"/>
      <c r="E26" s="28"/>
      <c r="F26" s="28"/>
      <c r="G26" s="1"/>
    </row>
    <row r="27" spans="1:7">
      <c r="A27" s="3" t="s">
        <v>5</v>
      </c>
      <c r="E27" s="28"/>
      <c r="F27" s="28"/>
      <c r="G27" s="1"/>
    </row>
    <row r="28" spans="1:7">
      <c r="A28" s="3"/>
      <c r="G28" s="1"/>
    </row>
    <row r="29" spans="1:7">
      <c r="A29" s="3"/>
      <c r="G29" s="1"/>
    </row>
    <row r="30" spans="1:7">
      <c r="A30" s="3"/>
      <c r="G30" s="1"/>
    </row>
    <row r="31" spans="1:7">
      <c r="A31" s="33"/>
      <c r="B31" s="5"/>
      <c r="C31" s="5"/>
      <c r="D31" s="5"/>
      <c r="E31" s="5"/>
      <c r="F31" s="5"/>
      <c r="G31" s="34"/>
    </row>
  </sheetData>
  <mergeCells count="15">
    <mergeCell ref="H11:H13"/>
    <mergeCell ref="I11:I13"/>
    <mergeCell ref="A1:F1"/>
    <mergeCell ref="A2:F2"/>
    <mergeCell ref="A5:B5"/>
    <mergeCell ref="A7:A10"/>
    <mergeCell ref="B7:B10"/>
    <mergeCell ref="A3:F3"/>
    <mergeCell ref="A19:E19"/>
    <mergeCell ref="A21:E21"/>
    <mergeCell ref="A25:F25"/>
    <mergeCell ref="A11:E11"/>
    <mergeCell ref="A13:B13"/>
    <mergeCell ref="A15:A18"/>
    <mergeCell ref="B15:B1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 Málaga</vt:lpstr>
      <vt:lpstr>Lote 2 Isla Mallorca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Fernández Martin   Laura</dc:creator>
  <cp:lastModifiedBy>Teresa Pilar Tuset del Pino</cp:lastModifiedBy>
  <dcterms:created xsi:type="dcterms:W3CDTF">2025-04-10T09:46:10Z</dcterms:created>
  <dcterms:modified xsi:type="dcterms:W3CDTF">2026-09-15T08:44:14Z</dcterms:modified>
</cp:coreProperties>
</file>