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srvbcn\usuaris\A_Sanitaria\2 PROVEEDORES\_LOTES\2026\LOTES ODONTOLOGIA\Odontologia Lleida\enviado\"/>
    </mc:Choice>
  </mc:AlternateContent>
  <xr:revisionPtr revIDLastSave="0" documentId="13_ncr:1_{A93BB832-A9C9-4FD9-880C-A69C8468C83C}" xr6:coauthVersionLast="47" xr6:coauthVersionMax="47" xr10:uidLastSave="{00000000-0000-0000-0000-000000000000}"/>
  <bookViews>
    <workbookView xWindow="-120" yWindow="-120" windowWidth="29040" windowHeight="15720" tabRatio="689" xr2:uid="{EEA95BDB-0A1B-4BD9-BAA4-4987604721CB}"/>
  </bookViews>
  <sheets>
    <sheet name="Lleida" sheetId="37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8" i="37" l="1"/>
  <c r="E5" i="37"/>
  <c r="E6" i="37"/>
  <c r="E7" i="37"/>
  <c r="E8" i="37"/>
  <c r="E9" i="37"/>
  <c r="E10" i="37"/>
  <c r="E11" i="37"/>
  <c r="E12" i="37"/>
  <c r="E13" i="37"/>
  <c r="E14" i="37"/>
  <c r="E15" i="37"/>
  <c r="E16" i="37"/>
  <c r="E17" i="37"/>
  <c r="E18" i="37"/>
  <c r="E19" i="37"/>
  <c r="E20" i="37"/>
  <c r="E21" i="37"/>
  <c r="E22" i="37"/>
  <c r="E23" i="37"/>
  <c r="E24" i="37"/>
  <c r="E25" i="37"/>
  <c r="E26" i="37"/>
  <c r="E27" i="37"/>
  <c r="E28" i="37"/>
  <c r="E29" i="37"/>
  <c r="E30" i="37"/>
  <c r="E31" i="37"/>
  <c r="E32" i="37"/>
  <c r="E33" i="37"/>
  <c r="E34" i="37"/>
  <c r="E35" i="37"/>
  <c r="E36" i="37"/>
  <c r="E37" i="37"/>
  <c r="E38" i="37"/>
  <c r="E39" i="37"/>
  <c r="E40" i="37"/>
  <c r="E41" i="37"/>
  <c r="E42" i="37"/>
  <c r="E43" i="37"/>
  <c r="E44" i="37"/>
  <c r="E45" i="37"/>
  <c r="E46" i="37"/>
  <c r="E47" i="37"/>
  <c r="E48" i="37"/>
  <c r="E49" i="37"/>
  <c r="E50" i="37"/>
  <c r="E51" i="37"/>
  <c r="E52" i="37"/>
  <c r="E53" i="37"/>
  <c r="E54" i="37"/>
  <c r="E55" i="37"/>
  <c r="E56" i="37"/>
  <c r="E57" i="37"/>
  <c r="F51" i="37"/>
  <c r="F52" i="37"/>
  <c r="F53" i="37"/>
  <c r="F54" i="37"/>
  <c r="F55" i="37"/>
  <c r="F56" i="37"/>
  <c r="F57" i="37"/>
  <c r="F42" i="37"/>
  <c r="F43" i="37"/>
  <c r="F44" i="37"/>
  <c r="F45" i="37"/>
  <c r="F46" i="37"/>
  <c r="F47" i="37"/>
  <c r="F48" i="37"/>
  <c r="F49" i="37"/>
  <c r="F50" i="37"/>
  <c r="F5" i="37"/>
  <c r="F6" i="37"/>
  <c r="F7" i="37"/>
  <c r="F8" i="37"/>
  <c r="F9" i="37"/>
  <c r="F10" i="37"/>
  <c r="F11" i="37"/>
  <c r="F12" i="37"/>
  <c r="F13" i="37"/>
  <c r="F14" i="37"/>
  <c r="F15" i="37"/>
  <c r="F17" i="37"/>
  <c r="F18" i="37"/>
  <c r="F19" i="37"/>
  <c r="F20" i="37"/>
  <c r="F21" i="37"/>
  <c r="F22" i="37"/>
  <c r="F23" i="37"/>
  <c r="F24" i="37"/>
  <c r="F25" i="37"/>
  <c r="F26" i="37"/>
  <c r="F27" i="37"/>
  <c r="F28" i="37"/>
  <c r="F29" i="37"/>
  <c r="F30" i="37"/>
  <c r="F31" i="37"/>
  <c r="F32" i="37"/>
  <c r="F33" i="37"/>
  <c r="F34" i="37"/>
  <c r="F35" i="37"/>
  <c r="F36" i="37"/>
  <c r="F37" i="37"/>
  <c r="F38" i="37"/>
  <c r="F39" i="37"/>
  <c r="F40" i="37"/>
  <c r="F41" i="37"/>
  <c r="E4" i="37"/>
  <c r="F60" i="37"/>
  <c r="F4" i="37"/>
</calcChain>
</file>

<file path=xl/sharedStrings.xml><?xml version="1.0" encoding="utf-8"?>
<sst xmlns="http://schemas.openxmlformats.org/spreadsheetml/2006/main" count="64" uniqueCount="64">
  <si>
    <t>D/Dª…………………………………………………………………………………………………………..……….................con D.N.I. nº  ………….....…………………......, actuando en su propio nombre y derecho, o en representación de la empresa …………………………………………………………, con domicilio profesional en c/………………………..………….……………........ nº ……. y N.I.F……………………….…………….en su calidad de ……………… ……………………………………………… ……......................................................
PRIMERO. – Que al objeto de cumplimentar las condiciones de los pliegos para la licitación del Expediente de Contratación nº …………………………......…………….. y referente al servicio/suministro de ……………………….......... ………………………………………… presenta la siguiente proposición económica, que incluye documentación susceptible de criterios de cuantificación automática</t>
  </si>
  <si>
    <t>DESCRIPCIÓN</t>
  </si>
  <si>
    <t>UD.</t>
  </si>
  <si>
    <t>PRECIO OFERTADO</t>
  </si>
  <si>
    <t>TOTAL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</si>
  <si>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</si>
  <si>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</si>
  <si>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</si>
  <si>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PRECIO MÁX. UD.</t>
  </si>
  <si>
    <t>ANEXO I - PROPOSICIÓN ECONÓMICA - SERVICIO DE ASISTENCIA SANITARIA ESPECIALIZADA EN ODONTOLOGÍA EN EL MUNICIPIO DE LLEIDA, PROVINCIA DE LLEIDA</t>
  </si>
  <si>
    <t>Visita urgencia y control RX</t>
  </si>
  <si>
    <t>Tartrectomía</t>
  </si>
  <si>
    <t>Obturación simple</t>
  </si>
  <si>
    <t>Reconstrucción composite</t>
  </si>
  <si>
    <t>Carilla composite simple</t>
  </si>
  <si>
    <t>Carilla composite estratificada</t>
  </si>
  <si>
    <t>Endodoncia un conducto</t>
  </si>
  <si>
    <t>Endodoncia dos conductos</t>
  </si>
  <si>
    <t>Endodoncia tres o más conductos</t>
  </si>
  <si>
    <t>Pulpotomía pieza temporal</t>
  </si>
  <si>
    <t>Exodoncia pieza temporal</t>
  </si>
  <si>
    <t>Exodoncia simple</t>
  </si>
  <si>
    <t>Exodoncia con sutura</t>
  </si>
  <si>
    <t>Exodoncia quirúrgica tipo A</t>
  </si>
  <si>
    <t>Exodoncia quirúrgica tipo B</t>
  </si>
  <si>
    <t>Exodoncia quirúrgica tipo C</t>
  </si>
  <si>
    <t>Apicectomía grupo anterior</t>
  </si>
  <si>
    <t>Biomateriales 0,5 gr</t>
  </si>
  <si>
    <t>Membrana reabsorbible</t>
  </si>
  <si>
    <t>Elevación seno 1 implante</t>
  </si>
  <si>
    <t>Elevación ≥2 implantes</t>
  </si>
  <si>
    <t>Ensanchamiento crestas</t>
  </si>
  <si>
    <t>Gingivectomía hemiarcada</t>
  </si>
  <si>
    <t>Estudio oclusal</t>
  </si>
  <si>
    <t>Tallado selectivo 1 arcada</t>
  </si>
  <si>
    <t>Tallado selectivo 2 arcadas</t>
  </si>
  <si>
    <t>Férula relajante</t>
  </si>
  <si>
    <t>Placa descarga rígida</t>
  </si>
  <si>
    <t>Rebasado prótesis parciales</t>
  </si>
  <si>
    <t>Rebasado prótesis completas</t>
  </si>
  <si>
    <t>Composturas simples</t>
  </si>
  <si>
    <t>Soldaduras láser</t>
  </si>
  <si>
    <t>Fundas provisionales preformas</t>
  </si>
  <si>
    <t>Fundas provisionales resina</t>
  </si>
  <si>
    <t>Provisional acrílico 1-3 piezas</t>
  </si>
  <si>
    <t>Provisional acrílico &gt;3 piezas</t>
  </si>
  <si>
    <t>Corona metal cerámica</t>
  </si>
  <si>
    <t>Corona libre de metal</t>
  </si>
  <si>
    <t>Carillas cerámica pura</t>
  </si>
  <si>
    <t>Prótesis removible esquelética</t>
  </si>
  <si>
    <t>Prótesis parcial resina</t>
  </si>
  <si>
    <t>Prótesis completa por arcada</t>
  </si>
  <si>
    <t>Férula radiológica</t>
  </si>
  <si>
    <t>Montaje diagnóstico / encerado</t>
  </si>
  <si>
    <t>Implante unitario</t>
  </si>
  <si>
    <t>Corona sobre implante</t>
  </si>
  <si>
    <t>Pieza póntico</t>
  </si>
  <si>
    <t>Sobredentadura 2-3 implantes</t>
  </si>
  <si>
    <t>Sobredentadura 4-5 implantes</t>
  </si>
  <si>
    <t>Sobredentadura 6-8 implantes</t>
  </si>
  <si>
    <t>Estudio ortodóncico cefalométrico</t>
  </si>
  <si>
    <t>Ortopantomografía</t>
  </si>
  <si>
    <t>TC maxilar o mandibular</t>
  </si>
  <si>
    <t>TC completo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</si>
</sst>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4"/>
      <name val="HelveticaNowText Regular"/>
      <family val="2"/>
    </font>
    <font>
      <sz val="10"/>
      <color theme="1"/>
      <name val="HelveticaNowText Regular"/>
      <family val="2"/>
    </font>
    <font>
      <sz val="11"/>
      <color rgb="FFFF0000"/>
      <name val="HelveticaNowText Regular"/>
      <family val="2"/>
    </font>
    <font>
      <b/>
      <sz val="10"/>
      <name val="HelveticaNowText Regular"/>
      <family val="2"/>
    </font>
    <font>
      <sz val="11"/>
      <color theme="0"/>
      <name val="HelveticaNowText Regular"/>
      <family val="2"/>
    </font>
    <font>
      <b/>
      <sz val="9"/>
      <name val="HelveticaNowText Regular"/>
      <family val="2"/>
    </font>
    <font>
      <sz val="9"/>
      <color theme="1"/>
      <name val="HelveticaNowText Regular"/>
      <family val="2"/>
    </font>
    <font>
      <sz val="9"/>
      <color rgb="FF000000"/>
      <name val="HelveticaNowText Regular"/>
      <family val="2"/>
    </font>
    <font>
      <sz val="9"/>
      <name val="HelveticaNowText Regular"/>
      <family val="2"/>
    </font>
    <font>
      <sz val="9"/>
      <color rgb="FF3F3F3F"/>
      <name val="HelveticaNowText Regular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0">
    <xf numFmtId="0" fontId="0" fillId="0" borderId="0" xfId="0"/>
    <xf numFmtId="0" fontId="3" fillId="0" borderId="6" xfId="0" applyFont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right" vertical="center"/>
    </xf>
    <xf numFmtId="0" fontId="3" fillId="0" borderId="6" xfId="0" applyFont="1" applyBorder="1"/>
    <xf numFmtId="0" fontId="0" fillId="0" borderId="5" xfId="0" applyBorder="1"/>
    <xf numFmtId="0" fontId="0" fillId="0" borderId="6" xfId="0" applyBorder="1"/>
    <xf numFmtId="0" fontId="3" fillId="0" borderId="6" xfId="0" applyFont="1" applyBorder="1" applyAlignment="1">
      <alignment vertical="center" wrapText="1"/>
    </xf>
    <xf numFmtId="0" fontId="3" fillId="0" borderId="5" xfId="0" applyFont="1" applyBorder="1"/>
    <xf numFmtId="0" fontId="0" fillId="0" borderId="10" xfId="0" applyBorder="1"/>
    <xf numFmtId="0" fontId="0" fillId="0" borderId="11" xfId="0" applyBorder="1"/>
    <xf numFmtId="0" fontId="3" fillId="0" borderId="0" xfId="0" applyFont="1" applyAlignment="1">
      <alignment horizontal="left" vertical="center" wrapText="1"/>
    </xf>
    <xf numFmtId="0" fontId="3" fillId="0" borderId="0" xfId="0" applyFont="1"/>
    <xf numFmtId="0" fontId="6" fillId="0" borderId="0" xfId="0" applyFont="1"/>
    <xf numFmtId="0" fontId="0" fillId="0" borderId="12" xfId="0" applyBorder="1"/>
    <xf numFmtId="0" fontId="4" fillId="3" borderId="6" xfId="0" applyFont="1" applyFill="1" applyBorder="1" applyAlignment="1">
      <alignment horizontal="right" vertical="center" wrapText="1"/>
    </xf>
    <xf numFmtId="0" fontId="7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4" fontId="10" fillId="0" borderId="1" xfId="1" applyFont="1" applyBorder="1" applyAlignment="1" applyProtection="1">
      <alignment horizontal="left" vertical="center"/>
    </xf>
    <xf numFmtId="164" fontId="8" fillId="0" borderId="1" xfId="0" applyNumberFormat="1" applyFont="1" applyBorder="1" applyAlignment="1">
      <alignment horizontal="right" vertical="center" wrapText="1"/>
    </xf>
    <xf numFmtId="164" fontId="9" fillId="0" borderId="1" xfId="0" applyNumberFormat="1" applyFont="1" applyBorder="1" applyAlignment="1">
      <alignment horizontal="right" vertical="center"/>
    </xf>
    <xf numFmtId="164" fontId="10" fillId="0" borderId="1" xfId="0" applyNumberFormat="1" applyFont="1" applyBorder="1" applyAlignment="1">
      <alignment horizontal="right" vertical="center"/>
    </xf>
    <xf numFmtId="164" fontId="9" fillId="0" borderId="1" xfId="0" applyNumberFormat="1" applyFont="1" applyBorder="1" applyAlignment="1" applyProtection="1">
      <alignment horizontal="right" vertical="center"/>
      <protection locked="0"/>
    </xf>
    <xf numFmtId="164" fontId="11" fillId="0" borderId="1" xfId="0" applyNumberFormat="1" applyFont="1" applyBorder="1" applyAlignment="1">
      <alignment horizontal="right" vertical="center" wrapText="1"/>
    </xf>
    <xf numFmtId="0" fontId="8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0" fillId="0" borderId="5" xfId="0" applyBorder="1" applyAlignment="1">
      <alignment horizontal="center" vertical="top"/>
    </xf>
    <xf numFmtId="0" fontId="0" fillId="0" borderId="0" xfId="0" applyAlignment="1">
      <alignment horizontal="center" vertical="top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36095-EF59-48CE-8ECC-E3CBD03DC38C}">
  <dimension ref="A1:F65"/>
  <sheetViews>
    <sheetView showGridLines="0" tabSelected="1" workbookViewId="0">
      <selection activeCell="A2" sqref="A2:F2"/>
    </sheetView>
  </sheetViews>
  <sheetFormatPr baseColWidth="10" defaultColWidth="11.42578125" defaultRowHeight="15" x14ac:dyDescent="0.25"/>
  <cols>
    <col min="1" max="1" width="34.5703125" customWidth="1"/>
    <col min="2" max="2" width="17.7109375" customWidth="1"/>
    <col min="4" max="4" width="19.85546875" customWidth="1"/>
    <col min="5" max="5" width="18.28515625" customWidth="1"/>
    <col min="6" max="6" width="11.5703125" customWidth="1"/>
  </cols>
  <sheetData>
    <row r="1" spans="1:6" ht="84.75" customHeight="1" x14ac:dyDescent="0.25">
      <c r="A1" s="27" t="s">
        <v>9</v>
      </c>
      <c r="B1" s="28"/>
      <c r="C1" s="28"/>
      <c r="D1" s="28"/>
      <c r="E1" s="28"/>
      <c r="F1" s="29"/>
    </row>
    <row r="2" spans="1:6" ht="186.75" customHeight="1" x14ac:dyDescent="0.25">
      <c r="A2" s="30" t="s">
        <v>0</v>
      </c>
      <c r="B2" s="31"/>
      <c r="C2" s="31"/>
      <c r="D2" s="31"/>
      <c r="E2" s="31"/>
      <c r="F2" s="32"/>
    </row>
    <row r="3" spans="1:6" ht="25.5" customHeight="1" x14ac:dyDescent="0.25">
      <c r="A3" s="17" t="s">
        <v>1</v>
      </c>
      <c r="B3" s="17" t="s">
        <v>8</v>
      </c>
      <c r="C3" s="18" t="s">
        <v>2</v>
      </c>
      <c r="D3" s="17" t="s">
        <v>3</v>
      </c>
      <c r="E3" s="15" t="s">
        <v>4</v>
      </c>
      <c r="F3" s="1"/>
    </row>
    <row r="4" spans="1:6" ht="18.75" x14ac:dyDescent="0.25">
      <c r="A4" s="26" t="s">
        <v>10</v>
      </c>
      <c r="B4" s="21">
        <v>80</v>
      </c>
      <c r="C4" s="16">
        <v>8</v>
      </c>
      <c r="D4" s="21"/>
      <c r="E4" s="20">
        <f>D4*C4</f>
        <v>0</v>
      </c>
      <c r="F4" s="14" t="str">
        <f>IF(D4&gt;B4,"ERROR TARIFA","")</f>
        <v/>
      </c>
    </row>
    <row r="5" spans="1:6" ht="25.5" customHeight="1" x14ac:dyDescent="0.25">
      <c r="A5" s="26" t="s">
        <v>11</v>
      </c>
      <c r="B5" s="21">
        <v>58.5</v>
      </c>
      <c r="C5" s="16">
        <v>1</v>
      </c>
      <c r="D5" s="21"/>
      <c r="E5" s="20">
        <f t="shared" ref="E5:E57" si="0">D5*C5</f>
        <v>0</v>
      </c>
      <c r="F5" s="14" t="str">
        <f t="shared" ref="F5:F50" si="1">IF(D5&gt;B5,"ERROR TARIFA","")</f>
        <v/>
      </c>
    </row>
    <row r="6" spans="1:6" ht="18.75" x14ac:dyDescent="0.25">
      <c r="A6" s="26" t="s">
        <v>12</v>
      </c>
      <c r="B6" s="21">
        <v>50</v>
      </c>
      <c r="C6" s="16">
        <v>1</v>
      </c>
      <c r="D6" s="21"/>
      <c r="E6" s="20">
        <f t="shared" si="0"/>
        <v>0</v>
      </c>
      <c r="F6" s="14" t="str">
        <f t="shared" si="1"/>
        <v/>
      </c>
    </row>
    <row r="7" spans="1:6" ht="18.75" x14ac:dyDescent="0.25">
      <c r="A7" s="26" t="s">
        <v>13</v>
      </c>
      <c r="B7" s="22">
        <v>72.5</v>
      </c>
      <c r="C7" s="19">
        <v>3</v>
      </c>
      <c r="D7" s="22"/>
      <c r="E7" s="20">
        <f t="shared" si="0"/>
        <v>0</v>
      </c>
      <c r="F7" s="14" t="str">
        <f t="shared" si="1"/>
        <v/>
      </c>
    </row>
    <row r="8" spans="1:6" ht="18.75" x14ac:dyDescent="0.25">
      <c r="A8" s="26" t="s">
        <v>14</v>
      </c>
      <c r="B8" s="22">
        <v>120</v>
      </c>
      <c r="C8" s="19">
        <v>1</v>
      </c>
      <c r="D8" s="22"/>
      <c r="E8" s="20">
        <f t="shared" si="0"/>
        <v>0</v>
      </c>
      <c r="F8" s="14" t="str">
        <f t="shared" si="1"/>
        <v/>
      </c>
    </row>
    <row r="9" spans="1:6" ht="18.75" x14ac:dyDescent="0.25">
      <c r="A9" s="26" t="s">
        <v>15</v>
      </c>
      <c r="B9" s="23">
        <v>145</v>
      </c>
      <c r="C9" s="19">
        <v>1</v>
      </c>
      <c r="D9" s="23"/>
      <c r="E9" s="20">
        <f t="shared" si="0"/>
        <v>0</v>
      </c>
      <c r="F9" s="14" t="str">
        <f t="shared" si="1"/>
        <v/>
      </c>
    </row>
    <row r="10" spans="1:6" ht="18.75" x14ac:dyDescent="0.25">
      <c r="A10" s="26" t="s">
        <v>16</v>
      </c>
      <c r="B10" s="24">
        <v>145</v>
      </c>
      <c r="C10" s="19">
        <v>1</v>
      </c>
      <c r="D10" s="24"/>
      <c r="E10" s="20">
        <f t="shared" si="0"/>
        <v>0</v>
      </c>
      <c r="F10" s="14" t="str">
        <f t="shared" si="1"/>
        <v/>
      </c>
    </row>
    <row r="11" spans="1:6" ht="18.75" x14ac:dyDescent="0.25">
      <c r="A11" s="26" t="s">
        <v>17</v>
      </c>
      <c r="B11" s="24">
        <v>175</v>
      </c>
      <c r="C11" s="19">
        <v>1</v>
      </c>
      <c r="D11" s="24"/>
      <c r="E11" s="20">
        <f t="shared" si="0"/>
        <v>0</v>
      </c>
      <c r="F11" s="14" t="str">
        <f t="shared" si="1"/>
        <v/>
      </c>
    </row>
    <row r="12" spans="1:6" ht="18.75" x14ac:dyDescent="0.25">
      <c r="A12" s="26" t="s">
        <v>18</v>
      </c>
      <c r="B12" s="24">
        <v>220</v>
      </c>
      <c r="C12" s="19">
        <v>1</v>
      </c>
      <c r="D12" s="24"/>
      <c r="E12" s="20">
        <f t="shared" si="0"/>
        <v>0</v>
      </c>
      <c r="F12" s="14" t="str">
        <f t="shared" si="1"/>
        <v/>
      </c>
    </row>
    <row r="13" spans="1:6" ht="18.75" x14ac:dyDescent="0.25">
      <c r="A13" s="26" t="s">
        <v>19</v>
      </c>
      <c r="B13" s="24">
        <v>125</v>
      </c>
      <c r="C13" s="19">
        <v>1</v>
      </c>
      <c r="D13" s="24"/>
      <c r="E13" s="20">
        <f t="shared" si="0"/>
        <v>0</v>
      </c>
      <c r="F13" s="14" t="str">
        <f t="shared" si="1"/>
        <v/>
      </c>
    </row>
    <row r="14" spans="1:6" ht="18.75" x14ac:dyDescent="0.25">
      <c r="A14" s="26" t="s">
        <v>20</v>
      </c>
      <c r="B14" s="25">
        <v>37.5</v>
      </c>
      <c r="C14" s="19">
        <v>0</v>
      </c>
      <c r="D14" s="25"/>
      <c r="E14" s="20">
        <f t="shared" si="0"/>
        <v>0</v>
      </c>
      <c r="F14" s="14" t="str">
        <f t="shared" si="1"/>
        <v/>
      </c>
    </row>
    <row r="15" spans="1:6" ht="18.75" x14ac:dyDescent="0.25">
      <c r="A15" s="26" t="s">
        <v>21</v>
      </c>
      <c r="B15" s="22">
        <v>50</v>
      </c>
      <c r="C15" s="19">
        <v>1</v>
      </c>
      <c r="D15" s="22"/>
      <c r="E15" s="20">
        <f t="shared" si="0"/>
        <v>0</v>
      </c>
      <c r="F15" s="14" t="str">
        <f t="shared" si="1"/>
        <v/>
      </c>
    </row>
    <row r="16" spans="1:6" ht="18.75" x14ac:dyDescent="0.25">
      <c r="A16" s="26" t="s">
        <v>22</v>
      </c>
      <c r="B16" s="22">
        <v>90</v>
      </c>
      <c r="C16" s="19">
        <v>1</v>
      </c>
      <c r="D16" s="22"/>
      <c r="E16" s="20">
        <f t="shared" si="0"/>
        <v>0</v>
      </c>
      <c r="F16" s="14"/>
    </row>
    <row r="17" spans="1:6" ht="18.75" x14ac:dyDescent="0.25">
      <c r="A17" s="26" t="s">
        <v>23</v>
      </c>
      <c r="B17" s="22">
        <v>135</v>
      </c>
      <c r="C17" s="19">
        <v>1</v>
      </c>
      <c r="D17" s="22"/>
      <c r="E17" s="20">
        <f t="shared" si="0"/>
        <v>0</v>
      </c>
      <c r="F17" s="14" t="str">
        <f t="shared" si="1"/>
        <v/>
      </c>
    </row>
    <row r="18" spans="1:6" ht="18.75" x14ac:dyDescent="0.25">
      <c r="A18" s="26" t="s">
        <v>24</v>
      </c>
      <c r="B18" s="22">
        <v>170</v>
      </c>
      <c r="C18" s="19">
        <v>1</v>
      </c>
      <c r="D18" s="22"/>
      <c r="E18" s="20">
        <f t="shared" si="0"/>
        <v>0</v>
      </c>
      <c r="F18" s="14" t="str">
        <f t="shared" si="1"/>
        <v/>
      </c>
    </row>
    <row r="19" spans="1:6" ht="18.75" x14ac:dyDescent="0.25">
      <c r="A19" s="26" t="s">
        <v>25</v>
      </c>
      <c r="B19" s="22">
        <v>205</v>
      </c>
      <c r="C19" s="19">
        <v>1</v>
      </c>
      <c r="D19" s="22"/>
      <c r="E19" s="20">
        <f t="shared" si="0"/>
        <v>0</v>
      </c>
      <c r="F19" s="14" t="str">
        <f t="shared" si="1"/>
        <v/>
      </c>
    </row>
    <row r="20" spans="1:6" ht="18.75" x14ac:dyDescent="0.25">
      <c r="A20" s="26" t="s">
        <v>26</v>
      </c>
      <c r="B20" s="22">
        <v>225</v>
      </c>
      <c r="C20" s="19">
        <v>1</v>
      </c>
      <c r="D20" s="22"/>
      <c r="E20" s="20">
        <f t="shared" si="0"/>
        <v>0</v>
      </c>
      <c r="F20" s="14" t="str">
        <f t="shared" si="1"/>
        <v/>
      </c>
    </row>
    <row r="21" spans="1:6" ht="18.75" x14ac:dyDescent="0.25">
      <c r="A21" s="26" t="s">
        <v>27</v>
      </c>
      <c r="B21" s="22">
        <v>230</v>
      </c>
      <c r="C21" s="19">
        <v>1</v>
      </c>
      <c r="D21" s="22"/>
      <c r="E21" s="20">
        <f t="shared" si="0"/>
        <v>0</v>
      </c>
      <c r="F21" s="14" t="str">
        <f t="shared" si="1"/>
        <v/>
      </c>
    </row>
    <row r="22" spans="1:6" ht="18.75" x14ac:dyDescent="0.25">
      <c r="A22" s="26" t="s">
        <v>28</v>
      </c>
      <c r="B22" s="22">
        <v>190</v>
      </c>
      <c r="C22" s="19">
        <v>0</v>
      </c>
      <c r="D22" s="22"/>
      <c r="E22" s="20">
        <f t="shared" si="0"/>
        <v>0</v>
      </c>
      <c r="F22" s="14" t="str">
        <f t="shared" si="1"/>
        <v/>
      </c>
    </row>
    <row r="23" spans="1:6" ht="18.75" x14ac:dyDescent="0.25">
      <c r="A23" s="26" t="s">
        <v>29</v>
      </c>
      <c r="B23" s="22">
        <v>800</v>
      </c>
      <c r="C23" s="19">
        <v>1</v>
      </c>
      <c r="D23" s="22"/>
      <c r="E23" s="20">
        <f t="shared" si="0"/>
        <v>0</v>
      </c>
      <c r="F23" s="14" t="str">
        <f t="shared" si="1"/>
        <v/>
      </c>
    </row>
    <row r="24" spans="1:6" ht="18.75" x14ac:dyDescent="0.25">
      <c r="A24" s="26" t="s">
        <v>30</v>
      </c>
      <c r="B24" s="22">
        <v>1050</v>
      </c>
      <c r="C24" s="19">
        <v>0</v>
      </c>
      <c r="D24" s="22"/>
      <c r="E24" s="20">
        <f t="shared" si="0"/>
        <v>0</v>
      </c>
      <c r="F24" s="14" t="str">
        <f t="shared" si="1"/>
        <v/>
      </c>
    </row>
    <row r="25" spans="1:6" ht="18.75" x14ac:dyDescent="0.25">
      <c r="A25" s="26" t="s">
        <v>31</v>
      </c>
      <c r="B25" s="22">
        <v>850</v>
      </c>
      <c r="C25" s="19">
        <v>1</v>
      </c>
      <c r="D25" s="22"/>
      <c r="E25" s="20">
        <f t="shared" si="0"/>
        <v>0</v>
      </c>
      <c r="F25" s="14" t="str">
        <f t="shared" si="1"/>
        <v/>
      </c>
    </row>
    <row r="26" spans="1:6" ht="18.75" x14ac:dyDescent="0.25">
      <c r="A26" s="26" t="s">
        <v>32</v>
      </c>
      <c r="B26" s="22">
        <v>120</v>
      </c>
      <c r="C26" s="19">
        <v>1</v>
      </c>
      <c r="D26" s="22"/>
      <c r="E26" s="20">
        <f t="shared" si="0"/>
        <v>0</v>
      </c>
      <c r="F26" s="14" t="str">
        <f t="shared" si="1"/>
        <v/>
      </c>
    </row>
    <row r="27" spans="1:6" ht="18.75" x14ac:dyDescent="0.25">
      <c r="A27" s="26" t="s">
        <v>33</v>
      </c>
      <c r="B27" s="22">
        <v>107.5</v>
      </c>
      <c r="C27" s="19">
        <v>0</v>
      </c>
      <c r="D27" s="22"/>
      <c r="E27" s="20">
        <f t="shared" si="0"/>
        <v>0</v>
      </c>
      <c r="F27" s="14" t="str">
        <f t="shared" si="1"/>
        <v/>
      </c>
    </row>
    <row r="28" spans="1:6" ht="18.75" x14ac:dyDescent="0.25">
      <c r="A28" s="26" t="s">
        <v>34</v>
      </c>
      <c r="B28" s="22">
        <v>55</v>
      </c>
      <c r="C28" s="19">
        <v>0</v>
      </c>
      <c r="D28" s="22"/>
      <c r="E28" s="20">
        <f t="shared" si="0"/>
        <v>0</v>
      </c>
      <c r="F28" s="14" t="str">
        <f t="shared" si="1"/>
        <v/>
      </c>
    </row>
    <row r="29" spans="1:6" ht="18.75" x14ac:dyDescent="0.25">
      <c r="A29" s="26" t="s">
        <v>35</v>
      </c>
      <c r="B29" s="22">
        <v>90</v>
      </c>
      <c r="C29" s="19">
        <v>0</v>
      </c>
      <c r="D29" s="22"/>
      <c r="E29" s="20">
        <f t="shared" si="0"/>
        <v>0</v>
      </c>
      <c r="F29" s="14" t="str">
        <f t="shared" si="1"/>
        <v/>
      </c>
    </row>
    <row r="30" spans="1:6" ht="18.75" x14ac:dyDescent="0.25">
      <c r="A30" s="26" t="s">
        <v>36</v>
      </c>
      <c r="B30" s="22">
        <v>165</v>
      </c>
      <c r="C30" s="19">
        <v>1</v>
      </c>
      <c r="D30" s="22"/>
      <c r="E30" s="20">
        <f t="shared" si="0"/>
        <v>0</v>
      </c>
      <c r="F30" s="14" t="str">
        <f t="shared" si="1"/>
        <v/>
      </c>
    </row>
    <row r="31" spans="1:6" ht="18.75" x14ac:dyDescent="0.25">
      <c r="A31" s="26" t="s">
        <v>37</v>
      </c>
      <c r="B31" s="22">
        <v>425</v>
      </c>
      <c r="C31" s="19">
        <v>1</v>
      </c>
      <c r="D31" s="22"/>
      <c r="E31" s="20">
        <f t="shared" si="0"/>
        <v>0</v>
      </c>
      <c r="F31" s="14" t="str">
        <f t="shared" si="1"/>
        <v/>
      </c>
    </row>
    <row r="32" spans="1:6" ht="18.75" x14ac:dyDescent="0.25">
      <c r="A32" s="26" t="s">
        <v>38</v>
      </c>
      <c r="B32" s="22">
        <v>150</v>
      </c>
      <c r="C32" s="19">
        <v>1</v>
      </c>
      <c r="D32" s="22"/>
      <c r="E32" s="20">
        <f t="shared" si="0"/>
        <v>0</v>
      </c>
      <c r="F32" s="14" t="str">
        <f t="shared" si="1"/>
        <v/>
      </c>
    </row>
    <row r="33" spans="1:6" ht="18.75" x14ac:dyDescent="0.25">
      <c r="A33" s="26" t="s">
        <v>39</v>
      </c>
      <c r="B33" s="22">
        <v>200</v>
      </c>
      <c r="C33" s="19">
        <v>1</v>
      </c>
      <c r="D33" s="22"/>
      <c r="E33" s="20">
        <f t="shared" si="0"/>
        <v>0</v>
      </c>
      <c r="F33" s="14" t="str">
        <f t="shared" si="1"/>
        <v/>
      </c>
    </row>
    <row r="34" spans="1:6" ht="18.75" x14ac:dyDescent="0.25">
      <c r="A34" s="26" t="s">
        <v>40</v>
      </c>
      <c r="B34" s="22">
        <v>120</v>
      </c>
      <c r="C34" s="19">
        <v>1</v>
      </c>
      <c r="D34" s="22"/>
      <c r="E34" s="20">
        <f t="shared" si="0"/>
        <v>0</v>
      </c>
      <c r="F34" s="14" t="str">
        <f t="shared" si="1"/>
        <v/>
      </c>
    </row>
    <row r="35" spans="1:6" ht="18.75" x14ac:dyDescent="0.25">
      <c r="A35" s="26" t="s">
        <v>41</v>
      </c>
      <c r="B35" s="22">
        <v>175</v>
      </c>
      <c r="C35" s="19">
        <v>1</v>
      </c>
      <c r="D35" s="22"/>
      <c r="E35" s="20">
        <f t="shared" si="0"/>
        <v>0</v>
      </c>
      <c r="F35" s="14" t="str">
        <f t="shared" si="1"/>
        <v/>
      </c>
    </row>
    <row r="36" spans="1:6" ht="18.75" x14ac:dyDescent="0.25">
      <c r="A36" s="26" t="s">
        <v>42</v>
      </c>
      <c r="B36" s="22">
        <v>57.5</v>
      </c>
      <c r="C36" s="19">
        <v>0</v>
      </c>
      <c r="D36" s="22"/>
      <c r="E36" s="20">
        <f t="shared" si="0"/>
        <v>0</v>
      </c>
      <c r="F36" s="14" t="str">
        <f t="shared" si="1"/>
        <v/>
      </c>
    </row>
    <row r="37" spans="1:6" ht="18.75" x14ac:dyDescent="0.25">
      <c r="A37" s="26" t="s">
        <v>43</v>
      </c>
      <c r="B37" s="22">
        <v>65</v>
      </c>
      <c r="C37" s="19">
        <v>0</v>
      </c>
      <c r="D37" s="22"/>
      <c r="E37" s="20">
        <f t="shared" si="0"/>
        <v>0</v>
      </c>
      <c r="F37" s="14" t="str">
        <f t="shared" si="1"/>
        <v/>
      </c>
    </row>
    <row r="38" spans="1:6" ht="18.75" x14ac:dyDescent="0.25">
      <c r="A38" s="26" t="s">
        <v>44</v>
      </c>
      <c r="B38" s="22">
        <v>205</v>
      </c>
      <c r="C38" s="19">
        <v>0</v>
      </c>
      <c r="D38" s="22"/>
      <c r="E38" s="20">
        <f t="shared" si="0"/>
        <v>0</v>
      </c>
      <c r="F38" s="14" t="str">
        <f t="shared" si="1"/>
        <v/>
      </c>
    </row>
    <row r="39" spans="1:6" ht="18.75" x14ac:dyDescent="0.25">
      <c r="A39" s="26" t="s">
        <v>45</v>
      </c>
      <c r="B39" s="22">
        <v>265</v>
      </c>
      <c r="C39" s="19">
        <v>0</v>
      </c>
      <c r="D39" s="22"/>
      <c r="E39" s="20">
        <f t="shared" si="0"/>
        <v>0</v>
      </c>
      <c r="F39" s="14" t="str">
        <f t="shared" si="1"/>
        <v/>
      </c>
    </row>
    <row r="40" spans="1:6" ht="18.75" x14ac:dyDescent="0.25">
      <c r="A40" s="26" t="s">
        <v>46</v>
      </c>
      <c r="B40" s="22">
        <v>340</v>
      </c>
      <c r="C40" s="19">
        <v>0</v>
      </c>
      <c r="D40" s="22"/>
      <c r="E40" s="20">
        <f t="shared" si="0"/>
        <v>0</v>
      </c>
      <c r="F40" s="14" t="str">
        <f t="shared" si="1"/>
        <v/>
      </c>
    </row>
    <row r="41" spans="1:6" ht="18.75" x14ac:dyDescent="0.25">
      <c r="A41" s="26" t="s">
        <v>47</v>
      </c>
      <c r="B41" s="22">
        <v>450</v>
      </c>
      <c r="C41" s="19">
        <v>1</v>
      </c>
      <c r="D41" s="22"/>
      <c r="E41" s="20">
        <f t="shared" si="0"/>
        <v>0</v>
      </c>
      <c r="F41" s="14" t="str">
        <f t="shared" si="1"/>
        <v/>
      </c>
    </row>
    <row r="42" spans="1:6" ht="18.75" x14ac:dyDescent="0.25">
      <c r="A42" s="26" t="s">
        <v>48</v>
      </c>
      <c r="B42" s="22">
        <v>550</v>
      </c>
      <c r="C42" s="19">
        <v>0</v>
      </c>
      <c r="D42" s="22"/>
      <c r="E42" s="20">
        <f t="shared" si="0"/>
        <v>0</v>
      </c>
      <c r="F42" s="14" t="str">
        <f t="shared" si="1"/>
        <v/>
      </c>
    </row>
    <row r="43" spans="1:6" ht="18.75" x14ac:dyDescent="0.25">
      <c r="A43" s="26" t="s">
        <v>49</v>
      </c>
      <c r="B43" s="22">
        <v>725</v>
      </c>
      <c r="C43" s="19">
        <v>0</v>
      </c>
      <c r="D43" s="22"/>
      <c r="E43" s="20">
        <f t="shared" si="0"/>
        <v>0</v>
      </c>
      <c r="F43" s="14" t="str">
        <f t="shared" si="1"/>
        <v/>
      </c>
    </row>
    <row r="44" spans="1:6" ht="18.75" x14ac:dyDescent="0.25">
      <c r="A44" s="26" t="s">
        <v>50</v>
      </c>
      <c r="B44" s="22">
        <v>675</v>
      </c>
      <c r="C44" s="19">
        <v>0</v>
      </c>
      <c r="D44" s="22"/>
      <c r="E44" s="20">
        <f t="shared" si="0"/>
        <v>0</v>
      </c>
      <c r="F44" s="14" t="str">
        <f t="shared" si="1"/>
        <v/>
      </c>
    </row>
    <row r="45" spans="1:6" ht="18.75" x14ac:dyDescent="0.25">
      <c r="A45" s="26" t="s">
        <v>51</v>
      </c>
      <c r="B45" s="22">
        <v>700</v>
      </c>
      <c r="C45" s="19">
        <v>1</v>
      </c>
      <c r="D45" s="22"/>
      <c r="E45" s="20">
        <f t="shared" si="0"/>
        <v>0</v>
      </c>
      <c r="F45" s="14" t="str">
        <f t="shared" si="1"/>
        <v/>
      </c>
    </row>
    <row r="46" spans="1:6" ht="18.75" x14ac:dyDescent="0.25">
      <c r="A46" s="26" t="s">
        <v>52</v>
      </c>
      <c r="B46" s="22">
        <v>145</v>
      </c>
      <c r="C46" s="19">
        <v>0</v>
      </c>
      <c r="D46" s="22"/>
      <c r="E46" s="20">
        <f t="shared" si="0"/>
        <v>0</v>
      </c>
      <c r="F46" s="14" t="str">
        <f t="shared" si="1"/>
        <v/>
      </c>
    </row>
    <row r="47" spans="1:6" ht="18.75" x14ac:dyDescent="0.25">
      <c r="A47" s="26" t="s">
        <v>53</v>
      </c>
      <c r="B47" s="22">
        <v>175</v>
      </c>
      <c r="C47" s="19">
        <v>0</v>
      </c>
      <c r="D47" s="22"/>
      <c r="E47" s="20">
        <f t="shared" si="0"/>
        <v>0</v>
      </c>
      <c r="F47" s="14" t="str">
        <f t="shared" si="1"/>
        <v/>
      </c>
    </row>
    <row r="48" spans="1:6" ht="18.75" x14ac:dyDescent="0.25">
      <c r="A48" s="26" t="s">
        <v>54</v>
      </c>
      <c r="B48" s="22">
        <v>850</v>
      </c>
      <c r="C48" s="19">
        <v>0</v>
      </c>
      <c r="D48" s="22"/>
      <c r="E48" s="20">
        <f t="shared" si="0"/>
        <v>0</v>
      </c>
      <c r="F48" s="14" t="str">
        <f t="shared" si="1"/>
        <v/>
      </c>
    </row>
    <row r="49" spans="1:6" ht="18.75" x14ac:dyDescent="0.25">
      <c r="A49" s="26" t="s">
        <v>55</v>
      </c>
      <c r="B49" s="22">
        <v>550</v>
      </c>
      <c r="C49" s="19">
        <v>1</v>
      </c>
      <c r="D49" s="22"/>
      <c r="E49" s="20">
        <f t="shared" si="0"/>
        <v>0</v>
      </c>
      <c r="F49" s="14" t="str">
        <f t="shared" si="1"/>
        <v/>
      </c>
    </row>
    <row r="50" spans="1:6" ht="18.75" x14ac:dyDescent="0.25">
      <c r="A50" s="26" t="s">
        <v>56</v>
      </c>
      <c r="B50" s="22">
        <v>475</v>
      </c>
      <c r="C50" s="19">
        <v>1</v>
      </c>
      <c r="D50" s="22"/>
      <c r="E50" s="20">
        <f t="shared" si="0"/>
        <v>0</v>
      </c>
      <c r="F50" s="14" t="str">
        <f t="shared" si="1"/>
        <v/>
      </c>
    </row>
    <row r="51" spans="1:6" ht="18.75" x14ac:dyDescent="0.25">
      <c r="A51" s="26" t="s">
        <v>57</v>
      </c>
      <c r="B51" s="22">
        <v>2900</v>
      </c>
      <c r="C51" s="19">
        <v>0</v>
      </c>
      <c r="D51" s="22"/>
      <c r="E51" s="20">
        <f t="shared" si="0"/>
        <v>0</v>
      </c>
      <c r="F51" s="14" t="str">
        <f t="shared" ref="F51:F57" si="2">IF(D51&gt;B51,"ERROR TARIFA","")</f>
        <v/>
      </c>
    </row>
    <row r="52" spans="1:6" ht="18.75" x14ac:dyDescent="0.25">
      <c r="A52" s="26" t="s">
        <v>58</v>
      </c>
      <c r="B52" s="22">
        <v>4750</v>
      </c>
      <c r="C52" s="19">
        <v>0</v>
      </c>
      <c r="D52" s="22"/>
      <c r="E52" s="20">
        <f t="shared" si="0"/>
        <v>0</v>
      </c>
      <c r="F52" s="14" t="str">
        <f t="shared" si="2"/>
        <v/>
      </c>
    </row>
    <row r="53" spans="1:6" ht="18.75" x14ac:dyDescent="0.25">
      <c r="A53" s="26" t="s">
        <v>59</v>
      </c>
      <c r="B53" s="22">
        <v>7500</v>
      </c>
      <c r="C53" s="19">
        <v>0</v>
      </c>
      <c r="D53" s="22"/>
      <c r="E53" s="20">
        <f t="shared" si="0"/>
        <v>0</v>
      </c>
      <c r="F53" s="14" t="str">
        <f t="shared" si="2"/>
        <v/>
      </c>
    </row>
    <row r="54" spans="1:6" ht="18.75" x14ac:dyDescent="0.25">
      <c r="A54" s="26" t="s">
        <v>60</v>
      </c>
      <c r="B54" s="22">
        <v>130</v>
      </c>
      <c r="C54" s="19">
        <v>1</v>
      </c>
      <c r="D54" s="22"/>
      <c r="E54" s="20">
        <f t="shared" si="0"/>
        <v>0</v>
      </c>
      <c r="F54" s="14" t="str">
        <f t="shared" si="2"/>
        <v/>
      </c>
    </row>
    <row r="55" spans="1:6" ht="18.75" x14ac:dyDescent="0.25">
      <c r="A55" s="26" t="s">
        <v>61</v>
      </c>
      <c r="B55" s="22">
        <v>35</v>
      </c>
      <c r="C55" s="19">
        <v>5</v>
      </c>
      <c r="D55" s="22"/>
      <c r="E55" s="20">
        <f t="shared" si="0"/>
        <v>0</v>
      </c>
      <c r="F55" s="14" t="str">
        <f t="shared" si="2"/>
        <v/>
      </c>
    </row>
    <row r="56" spans="1:6" ht="18.75" x14ac:dyDescent="0.25">
      <c r="A56" s="26" t="s">
        <v>62</v>
      </c>
      <c r="B56" s="22">
        <v>110</v>
      </c>
      <c r="C56" s="19">
        <v>3</v>
      </c>
      <c r="D56" s="22"/>
      <c r="E56" s="20">
        <f t="shared" si="0"/>
        <v>0</v>
      </c>
      <c r="F56" s="14" t="str">
        <f t="shared" si="2"/>
        <v/>
      </c>
    </row>
    <row r="57" spans="1:6" ht="18.75" x14ac:dyDescent="0.25">
      <c r="A57" s="26" t="s">
        <v>63</v>
      </c>
      <c r="B57" s="22">
        <v>185</v>
      </c>
      <c r="C57" s="19">
        <v>3</v>
      </c>
      <c r="D57" s="22"/>
      <c r="E57" s="20">
        <f t="shared" si="0"/>
        <v>0</v>
      </c>
      <c r="F57" s="14" t="str">
        <f t="shared" si="2"/>
        <v/>
      </c>
    </row>
    <row r="58" spans="1:6" ht="24" customHeight="1" x14ac:dyDescent="0.35">
      <c r="A58" s="33" t="s">
        <v>5</v>
      </c>
      <c r="B58" s="34"/>
      <c r="C58" s="34"/>
      <c r="D58" s="35"/>
      <c r="E58" s="2">
        <f>SUM(E4:E57)</f>
        <v>0</v>
      </c>
      <c r="F58" s="3"/>
    </row>
    <row r="59" spans="1:6" ht="15.75" x14ac:dyDescent="0.25">
      <c r="F59" s="6"/>
    </row>
    <row r="60" spans="1:6" ht="15.75" x14ac:dyDescent="0.25">
      <c r="F60" s="6" t="str">
        <f>IF(D58&gt;B58,"ERROR TARIFA","")</f>
        <v/>
      </c>
    </row>
    <row r="61" spans="1:6" ht="18.75" x14ac:dyDescent="0.4">
      <c r="A61" s="4"/>
      <c r="C61" s="12">
        <v>2</v>
      </c>
      <c r="F61" s="5"/>
    </row>
    <row r="62" spans="1:6" ht="44.25" customHeight="1" x14ac:dyDescent="0.25">
      <c r="A62" s="36" t="s">
        <v>6</v>
      </c>
      <c r="B62" s="37"/>
      <c r="C62" s="37"/>
      <c r="D62" s="37"/>
      <c r="E62" s="37"/>
      <c r="F62" s="6"/>
    </row>
    <row r="63" spans="1:6" ht="16.5" x14ac:dyDescent="0.35">
      <c r="A63" s="7"/>
      <c r="B63" s="11"/>
      <c r="C63" s="10"/>
      <c r="D63" s="11"/>
      <c r="E63" s="11"/>
      <c r="F63" s="3"/>
    </row>
    <row r="64" spans="1:6" ht="92.25" customHeight="1" x14ac:dyDescent="0.35">
      <c r="A64" s="38" t="s">
        <v>7</v>
      </c>
      <c r="B64" s="39"/>
      <c r="C64" s="39"/>
      <c r="E64" s="11"/>
      <c r="F64" s="3"/>
    </row>
    <row r="65" spans="1:6" x14ac:dyDescent="0.25">
      <c r="A65" s="13"/>
      <c r="B65" s="8"/>
      <c r="C65" s="8"/>
      <c r="D65" s="8"/>
      <c r="E65" s="8"/>
      <c r="F65" s="9"/>
    </row>
  </sheetData>
  <mergeCells count="5">
    <mergeCell ref="A1:F1"/>
    <mergeCell ref="A2:F2"/>
    <mergeCell ref="A58:D58"/>
    <mergeCell ref="A62:E62"/>
    <mergeCell ref="A64:C6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Lleida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Guixà Cerdà    Robert</dc:creator>
  <cp:keywords/>
  <dc:description/>
  <cp:lastModifiedBy>Fernández Martin   Laura</cp:lastModifiedBy>
  <cp:revision/>
  <cp:lastPrinted>2026-05-21T08:46:28Z</cp:lastPrinted>
  <dcterms:created xsi:type="dcterms:W3CDTF">2024-11-04T12:58:26Z</dcterms:created>
  <dcterms:modified xsi:type="dcterms:W3CDTF">2026-08-31T10:33:33Z</dcterms:modified>
  <cp:category/>
  <cp:contentStatus/>
</cp:coreProperties>
</file>