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B:\A_Juridica\CONTRATACION PUBLICA\ALBERT F\01Lictacions\01_Oberts\PSW Orto\"/>
    </mc:Choice>
  </mc:AlternateContent>
  <xr:revisionPtr revIDLastSave="0" documentId="13_ncr:1_{16DF2454-2661-4CA6-8475-235CEDC786BC}" xr6:coauthVersionLast="47" xr6:coauthVersionMax="47" xr10:uidLastSave="{00000000-0000-0000-0000-000000000000}"/>
  <bookViews>
    <workbookView xWindow="-120" yWindow="-120" windowWidth="29040" windowHeight="15720" tabRatio="751" activeTab="2" xr2:uid="{DE8B632B-CE7C-4092-8B9F-7C0514B6058E}"/>
  </bookViews>
  <sheets>
    <sheet name="Agramunt" sheetId="11" r:id="rId1"/>
    <sheet name="Manresa" sheetId="12" r:id="rId2"/>
    <sheet name="Ibiza" sheetId="1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1" i="14" l="1"/>
  <c r="E50" i="14"/>
  <c r="F49" i="14"/>
  <c r="F48" i="14"/>
  <c r="E40" i="14"/>
  <c r="F35" i="14"/>
  <c r="F26" i="14"/>
  <c r="E23" i="14"/>
  <c r="F22" i="14"/>
  <c r="F21" i="14"/>
  <c r="F12" i="14"/>
  <c r="E9" i="14"/>
  <c r="F8" i="14"/>
  <c r="F7" i="14"/>
  <c r="F4" i="14"/>
  <c r="F10" i="14"/>
  <c r="F11" i="14"/>
  <c r="F13" i="14"/>
  <c r="E14" i="14"/>
  <c r="F15" i="14"/>
  <c r="F16" i="14"/>
  <c r="E17" i="14"/>
  <c r="E18" i="14"/>
  <c r="F24" i="14"/>
  <c r="E27" i="14"/>
  <c r="E28" i="14"/>
  <c r="F29" i="14"/>
  <c r="F30" i="14"/>
  <c r="E31" i="14"/>
  <c r="E32" i="14"/>
  <c r="F38" i="14"/>
  <c r="F39" i="14"/>
  <c r="E41" i="14"/>
  <c r="E42" i="14"/>
  <c r="E43" i="14"/>
  <c r="F44" i="14"/>
  <c r="F45" i="14"/>
  <c r="F46" i="14"/>
  <c r="E52" i="14"/>
  <c r="E53" i="14"/>
  <c r="F17" i="11"/>
  <c r="F16" i="11"/>
  <c r="E4" i="11"/>
  <c r="F14" i="11"/>
  <c r="E21" i="11"/>
  <c r="E51" i="12"/>
  <c r="E50" i="12"/>
  <c r="E49" i="12"/>
  <c r="E48" i="12"/>
  <c r="E46" i="12"/>
  <c r="E37" i="12"/>
  <c r="F36" i="12"/>
  <c r="F35" i="12"/>
  <c r="F34" i="12"/>
  <c r="F32" i="12"/>
  <c r="F20" i="12"/>
  <c r="E9" i="12"/>
  <c r="E8" i="12"/>
  <c r="E7" i="12"/>
  <c r="E6" i="12"/>
  <c r="E53" i="12"/>
  <c r="E5" i="12"/>
  <c r="E10" i="12"/>
  <c r="E11" i="12"/>
  <c r="F12" i="12"/>
  <c r="F13" i="12"/>
  <c r="E28" i="12"/>
  <c r="E29" i="12"/>
  <c r="E30" i="12"/>
  <c r="E31" i="12"/>
  <c r="F33" i="12"/>
  <c r="E38" i="12"/>
  <c r="E39" i="12"/>
  <c r="E40" i="12"/>
  <c r="E41" i="12"/>
  <c r="E42" i="12"/>
  <c r="E43" i="12"/>
  <c r="E44" i="12"/>
  <c r="E45" i="12"/>
  <c r="E4" i="12"/>
  <c r="F41" i="14"/>
  <c r="F42" i="14"/>
  <c r="F43" i="14"/>
  <c r="F27" i="14"/>
  <c r="F25" i="14"/>
  <c r="E25" i="14"/>
  <c r="F18" i="14"/>
  <c r="E47" i="12"/>
  <c r="E52" i="12"/>
  <c r="E19" i="12"/>
  <c r="F19" i="12"/>
  <c r="F31" i="14" l="1"/>
  <c r="E11" i="14"/>
  <c r="E13" i="14"/>
  <c r="F19" i="14"/>
  <c r="E19" i="14"/>
  <c r="F5" i="14"/>
  <c r="E5" i="14"/>
  <c r="E33" i="14"/>
  <c r="F33" i="14"/>
  <c r="F47" i="14"/>
  <c r="E47" i="14"/>
  <c r="F6" i="14"/>
  <c r="E6" i="14"/>
  <c r="E20" i="14"/>
  <c r="F20" i="14"/>
  <c r="F34" i="14"/>
  <c r="E34" i="14"/>
  <c r="E36" i="14"/>
  <c r="F36" i="14"/>
  <c r="E37" i="14"/>
  <c r="F37" i="14"/>
  <c r="F28" i="14"/>
  <c r="E16" i="14"/>
  <c r="E29" i="14"/>
  <c r="E45" i="14"/>
  <c r="F32" i="14"/>
  <c r="F14" i="14"/>
  <c r="E15" i="14"/>
  <c r="F17" i="14"/>
  <c r="E46" i="14"/>
  <c r="E44" i="14"/>
  <c r="E30" i="14"/>
  <c r="E12" i="14"/>
  <c r="E26" i="14"/>
  <c r="E7" i="14"/>
  <c r="E21" i="14"/>
  <c r="E48" i="14"/>
  <c r="F53" i="14"/>
  <c r="E49" i="14"/>
  <c r="E8" i="14"/>
  <c r="F51" i="14"/>
  <c r="F50" i="14"/>
  <c r="F9" i="14"/>
  <c r="F23" i="14"/>
  <c r="E39" i="14"/>
  <c r="F40" i="14"/>
  <c r="E35" i="14"/>
  <c r="F52" i="14"/>
  <c r="E38" i="14"/>
  <c r="E10" i="14"/>
  <c r="E24" i="14"/>
  <c r="E4" i="14"/>
  <c r="F13" i="11"/>
  <c r="E13" i="11"/>
  <c r="E18" i="11"/>
  <c r="F18" i="11"/>
  <c r="E15" i="11"/>
  <c r="F15" i="11"/>
  <c r="F19" i="11"/>
  <c r="E19" i="11"/>
  <c r="F20" i="11"/>
  <c r="E20" i="11"/>
  <c r="E14" i="11"/>
  <c r="E17" i="11"/>
  <c r="E16" i="11"/>
  <c r="F21" i="11"/>
  <c r="F5" i="12"/>
  <c r="F28" i="12"/>
  <c r="F11" i="12"/>
  <c r="F31" i="12"/>
  <c r="F29" i="12"/>
  <c r="F30" i="12"/>
  <c r="E32" i="12"/>
  <c r="E12" i="12"/>
  <c r="E55" i="12" s="1"/>
  <c r="F22" i="12"/>
  <c r="E22" i="12"/>
  <c r="E33" i="12"/>
  <c r="E36" i="12"/>
  <c r="E35" i="12"/>
  <c r="E34" i="12"/>
  <c r="F27" i="12"/>
  <c r="E27" i="12"/>
  <c r="F26" i="12"/>
  <c r="E26" i="12"/>
  <c r="F25" i="12"/>
  <c r="E25" i="12"/>
  <c r="F24" i="12"/>
  <c r="E24" i="12"/>
  <c r="F23" i="12"/>
  <c r="E23" i="12"/>
  <c r="F21" i="12"/>
  <c r="E21" i="12"/>
  <c r="E20" i="12"/>
  <c r="F18" i="12"/>
  <c r="E18" i="12"/>
  <c r="F17" i="12"/>
  <c r="E17" i="12"/>
  <c r="F16" i="12"/>
  <c r="E16" i="12"/>
  <c r="F15" i="12"/>
  <c r="E15" i="12"/>
  <c r="F14" i="12"/>
  <c r="E14" i="12"/>
  <c r="E13" i="12"/>
  <c r="F10" i="12"/>
  <c r="F9" i="12"/>
  <c r="F8" i="12"/>
  <c r="F7" i="12"/>
  <c r="F6" i="12"/>
  <c r="F4" i="12"/>
  <c r="F30" i="11"/>
  <c r="F29" i="11"/>
  <c r="F28" i="11"/>
  <c r="E26" i="11"/>
  <c r="F23" i="11"/>
  <c r="F8" i="11"/>
  <c r="F7" i="11"/>
  <c r="F35" i="11"/>
  <c r="E35" i="11"/>
  <c r="F34" i="11"/>
  <c r="E34" i="11"/>
  <c r="F32" i="11"/>
  <c r="E32" i="11"/>
  <c r="F31" i="11"/>
  <c r="E31" i="11"/>
  <c r="F27" i="11"/>
  <c r="E27" i="11"/>
  <c r="F26" i="11"/>
  <c r="F25" i="11"/>
  <c r="E25" i="11"/>
  <c r="F24" i="11"/>
  <c r="E24" i="11"/>
  <c r="F11" i="11"/>
  <c r="E11" i="11"/>
  <c r="F10" i="11"/>
  <c r="E10" i="11"/>
  <c r="F9" i="11"/>
  <c r="E9" i="11"/>
  <c r="E7" i="11"/>
  <c r="F6" i="11"/>
  <c r="E6" i="11"/>
  <c r="F4" i="11"/>
  <c r="E55" i="14" l="1"/>
  <c r="E28" i="11"/>
  <c r="E8" i="11"/>
  <c r="E23" i="11"/>
  <c r="E30" i="11"/>
  <c r="E29" i="11"/>
  <c r="E37" i="11" l="1"/>
</calcChain>
</file>

<file path=xl/sharedStrings.xml><?xml version="1.0" encoding="utf-8"?>
<sst xmlns="http://schemas.openxmlformats.org/spreadsheetml/2006/main" count="165" uniqueCount="67">
  <si>
    <t>COLLARÍN RÍGIDO</t>
  </si>
  <si>
    <t>CALZADO ORTOPÉDICO:</t>
  </si>
  <si>
    <t>ALZA DE 4-6 CM.</t>
  </si>
  <si>
    <t>ZAPATOS POST QUIRURGICOS TACÓN INVERTIDO</t>
  </si>
  <si>
    <t>PLANTILLAS A MEDIDA</t>
  </si>
  <si>
    <t>PLANTILLAS BLANDAS DENIS</t>
  </si>
  <si>
    <t>TALONERA DE SILICONA</t>
  </si>
  <si>
    <t>DEDIL PROTECTOR</t>
  </si>
  <si>
    <t>ORTESIS DE MIEMBRO INFERIOR:</t>
  </si>
  <si>
    <t>ORTESIS FASCITIS PLANTAR</t>
  </si>
  <si>
    <t xml:space="preserve">TOBILLERA ANTIEQUINA </t>
  </si>
  <si>
    <t>FÉRULA POSTERIOR ANTIEQUINA PREFABRICADA</t>
  </si>
  <si>
    <t>ORTESIS INMOVILIZADOR DE TOBILLO SIN ARTICULACIÓN (TIPO WALKER)</t>
  </si>
  <si>
    <t>ORTESIS INMOVILIZADOR DE TOBILLO CON ARTICULACIÓN (TIPO WALKER)</t>
  </si>
  <si>
    <t>CUÑAS PARA WALKER</t>
  </si>
  <si>
    <t xml:space="preserve">SOPORTE PATELAR CON ALMOHADILLA DE SILICONA </t>
  </si>
  <si>
    <t>ORTESIS INMOVILIZADOR DE RODILLA</t>
  </si>
  <si>
    <t xml:space="preserve">RODILLERA POSTQUIRÚRGICA ARTICULADA TELESCÓPICA </t>
  </si>
  <si>
    <t>ORTESIS DE MIEMBRO SUPERIOR:</t>
  </si>
  <si>
    <t>INMOVILIZADOR DE CLAVÍCULA</t>
  </si>
  <si>
    <t>ORTESIS DE ABDUCCIÓN DE HOMBRO (15º, 30º, 45º)</t>
  </si>
  <si>
    <t>ORTESIS ACTIVA DE HOMBRO CON ALMOHADILLA DE ELASTÓMERO DE SILICONA</t>
  </si>
  <si>
    <t>FÉRULA DE QUERVAIN</t>
  </si>
  <si>
    <t>MUÑEQUERA CON FÉRULA PALMAR Y DE PULGAR RÍGIDA</t>
  </si>
  <si>
    <t>ORTESIS PASIVA DORSAL O PALMAR A MEDIDA</t>
  </si>
  <si>
    <t>FÉRULA INMOVILIZADORA DE PULGAR PREFABRICADO</t>
  </si>
  <si>
    <t>FERULA EXTENSORA DE DEDO</t>
  </si>
  <si>
    <t>FÉRULA ACTIVA FLEXORA DE DEDO</t>
  </si>
  <si>
    <t>FÉRULA DIGITAL DE ALUMINIO (RANA FEDÉRICA)</t>
  </si>
  <si>
    <t>ORTESIS DE TRONCO:</t>
  </si>
  <si>
    <t>CORSÉ BIVALVO</t>
  </si>
  <si>
    <t>FAJA DORSOLUMBAR SEMIRRÍGIDA</t>
  </si>
  <si>
    <t>PRESOTERAPIA:</t>
  </si>
  <si>
    <t>MEDIA LARGA DE COMPRESIÓN NORMAL PREFABRICADA</t>
  </si>
  <si>
    <t>MEDIA LARGA DE COMPRESIÓN FUERTE PREFABRICADA</t>
  </si>
  <si>
    <t>PRENDAS PRESOTERAPIA EXTREMIDADES INFERIORES: MEDIAS PIERNA ENTERA A MEDIDA</t>
  </si>
  <si>
    <t>PRENDAS PRESOTERAPIA EXTREMIDADES INFERIORES: MEDIAS POR DEBAJO DE RODILLA A MEDIDA</t>
  </si>
  <si>
    <t>PRENDAS PRESOTERAPIA PARA EXTREMIDADES INFERIORES: TOBILLERA A MEDIDA</t>
  </si>
  <si>
    <t>PRENDAS PRESOTERAPIA PARA EXTREMIDADES SUPERIORES: GUANTES A MEDIDA</t>
  </si>
  <si>
    <t>PRENDAS PRESOTERAPIA PARA EXTREMIDADES SUPERIORES: MANGA A MEDIDA</t>
  </si>
  <si>
    <t>SILLAS DE RUEDAS:</t>
  </si>
  <si>
    <t>VARIOS:</t>
  </si>
  <si>
    <t>ANDADOR ORTOPÉDICO</t>
  </si>
  <si>
    <t>COJÍN ANTIESCARAS</t>
  </si>
  <si>
    <t>COLCHÓN ANTIESCARAS</t>
  </si>
  <si>
    <t>CUÑA URINARIA</t>
  </si>
  <si>
    <t>BOTELLA URINARIA</t>
  </si>
  <si>
    <t>ESPIRÓMETRO INCENTIVADOR RESPIRATORIO POR FLUJO</t>
  </si>
  <si>
    <t>TOTAL</t>
  </si>
  <si>
    <t>SILLA DE RUEDAS MANUAL. En régimen de alquiler, precio por semana.</t>
  </si>
  <si>
    <t>APARATO DE MAGNETOTERAPIA DOMICILIARIA.
En régimen de alquiler, precio por semana.</t>
  </si>
  <si>
    <t>DESCRIPCIÓN</t>
  </si>
  <si>
    <t>PRECIO LICITACIÓN</t>
  </si>
  <si>
    <t>UD.</t>
  </si>
  <si>
    <t>PRECIO OFERTADO</t>
  </si>
  <si>
    <t xml:space="preserve">TOTAL ANUAL </t>
  </si>
  <si>
    <t>D/Dª…………………………………………………………………………………………………………..……….................con D.N.I. nº  ………….....…………………......, actuando en su propio nombre y derecho, o en representación de la empresa …………………………………………………………, con domicilio profesional en c/………………………..………….……………........ nº ……. y N.I.F……………………….…………….en su calidad de ……………… ……………………………………………… ……......................................................
PRIMERO. – Que al objeto de cumplimentar las condiciones de los pliegos para la licitación del Expediente de Contratación nº …………………………......…………….. y referente al servicio/suministro de ……………………….......... ………………………………………… presenta la siguiente proposición económica, que incluye documentación susceptible de criterios de cuantificación automática</t>
  </si>
  <si>
    <t>Y para que conste y surta los efectos oportunos, se expide y firma la presente  declaración, en ……………....…………… a ………de ……............................ de …………………</t>
  </si>
  <si>
    <t>(Firma y sello del licitador)</t>
  </si>
  <si>
    <r>
      <rPr>
        <b/>
        <i/>
        <sz val="11"/>
        <rFont val="Arial"/>
        <family val="2"/>
      </rPr>
      <t xml:space="preserve">* </t>
    </r>
    <r>
      <rPr>
        <b/>
        <i/>
        <sz val="8"/>
        <rFont val="Arial"/>
        <family val="2"/>
      </rPr>
      <t>El importe asignado a este concepto corresponde a una cantidad destinada exclusivamente a cubrir los costes derivados de reparaciones, sustitución de piezas y/o accesorios de sillas de ruedas durante la vigencia del contrato. Este importe actúa como una bolsa para atender necesidades que no pueden determinarse con exactitud en la fase de licitación. Por ello, el licitador no deberá modificar este monto en su oferta económica, debiendo respetar íntegramente la cuantía establecida en dicho concepto.</t>
    </r>
  </si>
  <si>
    <t>TOTAL        (SIN IVA)</t>
  </si>
  <si>
    <t xml:space="preserve">ANEXO I - PROPOSICIÓN ECONÓMICA
Lote 2.- SUMINISTRO DE MATERIAL ORTOPÉDICO EN EL MUNICIPIO
DE MANRESA, PROVINCIA DE BARCELONA, COMUNIDAD AUTÓNOMA DE CATALUÑA, PARA MUTUA INTERCOMARCAL, MUTUA COLABORADORA
DE LA SEGURIDAD SOCIAL Nº 39.                                                  </t>
  </si>
  <si>
    <t xml:space="preserve">ANEXO I - PROPOSICIÓN ECONÓMICA
Lote 1.- SUMINISTRO DE MATERIAL ORTOPÉDICO EN EL MUNICIPIO DE AGRAMUNT, PROVINCIA DE LLEIDA, COMUNIDAD AUTÓNOMA DE CATALUÑA,
PARA MUTUA INTERCOMARCAL, MUTUA COLABORADORA
DE LA SEGURIDAD SOCIAL Nº 39.                                                           </t>
  </si>
  <si>
    <t xml:space="preserve">ANEXO I - PROPOSICIÓN ECONÓMICA
Lote 3.- SUMINISTRO DE MATERIAL ORTOPÉDICO EN LA ISLA DE IBIZA, CONSEJO INSULAR DE IBIZA, COMUNIDAD DE LAS ISLAS BALEARES, PARA MUTUA INTERCOMARCAL, MUTUA COLABORADORA
DE LA SEGURIDAD SOCIAL Nº 39.                                                  </t>
  </si>
  <si>
    <t>PRECIO MÁXIMO LICITACIÓN</t>
  </si>
  <si>
    <t>UNIDADES</t>
  </si>
  <si>
    <r>
      <rPr>
        <b/>
        <i/>
        <sz val="11"/>
        <rFont val="HelveticaNowText Regular"/>
        <family val="2"/>
      </rPr>
      <t xml:space="preserve">* </t>
    </r>
    <r>
      <rPr>
        <b/>
        <i/>
        <sz val="8"/>
        <rFont val="HelveticaNowText Regular"/>
        <family val="2"/>
      </rPr>
      <t>El importe asignado a este concepto corresponde a una cantidad destinada exclusivamente a cubrir los costes derivados de reparaciones, sustitución de piezas y/o accesorios de sillas de ruedas durante la vigencia del contrato. Este importe actúa como una bolsa para atender necesidades que no pueden determinarse con exactitud en la fase de licitación. Por ello, el licitador no deberá modificar este monto en su oferta económica, debiendo respetar íntegramente la cuantía establecida en dicho concepto.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</si>
</sst>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9" formatCode="0.000"/>
  </numFmts>
  <fonts count="28" x14ac:knownFonts="1">
    <font>
      <sz val="11"/>
      <color theme="1"/>
      <name val="Aptos Narrow"/>
      <family val="2"/>
      <scheme val="minor"/>
    </font>
    <font>
      <b/>
      <sz val="11"/>
      <color rgb="FF3F3F3F"/>
      <name val="Aptos Narrow"/>
      <family val="2"/>
      <scheme val="minor"/>
    </font>
    <font>
      <b/>
      <sz val="10"/>
      <name val="Arial"/>
      <family val="2"/>
    </font>
    <font>
      <b/>
      <sz val="10"/>
      <color rgb="FF3F3F3F"/>
      <name val="HelveticaNowText Regular"/>
      <family val="2"/>
    </font>
    <font>
      <sz val="10"/>
      <name val="HelveticaNowText Regular"/>
      <family val="2"/>
    </font>
    <font>
      <sz val="11"/>
      <color theme="1"/>
      <name val="Aptos Narrow"/>
      <family val="2"/>
      <scheme val="minor"/>
    </font>
    <font>
      <sz val="11"/>
      <color rgb="FFFF0000"/>
      <name val="HelveticaNowText Regular"/>
      <family val="2"/>
    </font>
    <font>
      <b/>
      <sz val="14"/>
      <name val="HelveticaNowText Regular"/>
      <family val="2"/>
    </font>
    <font>
      <sz val="10"/>
      <color theme="1"/>
      <name val="HelveticaNowText Regular"/>
      <family val="2"/>
    </font>
    <font>
      <b/>
      <i/>
      <sz val="8"/>
      <name val="Arial"/>
      <family val="2"/>
    </font>
    <font>
      <b/>
      <i/>
      <sz val="11"/>
      <name val="Arial"/>
      <family val="2"/>
    </font>
    <font>
      <sz val="9"/>
      <color rgb="FF000000"/>
      <name val="HelveticaNowText Regular"/>
      <family val="2"/>
    </font>
    <font>
      <sz val="9"/>
      <color theme="1"/>
      <name val="HelveticaNowText Regular"/>
      <family val="2"/>
    </font>
    <font>
      <sz val="11"/>
      <color theme="1"/>
      <name val="HelveticaNowText Regular"/>
      <family val="2"/>
    </font>
    <font>
      <b/>
      <sz val="10"/>
      <name val="HelveticaNowText Regular"/>
      <family val="2"/>
    </font>
    <font>
      <b/>
      <sz val="11"/>
      <name val="HelveticaNowText Regular"/>
      <family val="2"/>
    </font>
    <font>
      <b/>
      <i/>
      <sz val="8"/>
      <name val="HelveticaNowText Regular"/>
      <family val="2"/>
    </font>
    <font>
      <b/>
      <i/>
      <sz val="11"/>
      <name val="HelveticaNowText Regular"/>
      <family val="2"/>
    </font>
    <font>
      <sz val="10"/>
      <color rgb="FFFF0000"/>
      <name val="HelveticaNowText Regular"/>
      <family val="2"/>
    </font>
    <font>
      <b/>
      <sz val="10"/>
      <color theme="0"/>
      <name val="HelveticaNowText Regular"/>
      <family val="2"/>
    </font>
    <font>
      <b/>
      <sz val="10"/>
      <color rgb="FFFFFFFF"/>
      <name val="HelveticaNowText Regular"/>
      <family val="2"/>
    </font>
    <font>
      <sz val="10"/>
      <color rgb="FF000000"/>
      <name val="HelveticaNowText Regular"/>
      <family val="2"/>
    </font>
    <font>
      <sz val="10"/>
      <color theme="1"/>
      <name val="Aptos Narrow"/>
      <family val="2"/>
      <scheme val="minor"/>
    </font>
    <font>
      <sz val="10"/>
      <color theme="1"/>
      <name val="Arial"/>
      <family val="2"/>
    </font>
    <font>
      <b/>
      <sz val="10"/>
      <color theme="0"/>
      <name val="Arial"/>
      <family val="2"/>
    </font>
    <font>
      <sz val="10"/>
      <name val="Arial"/>
      <family val="2"/>
    </font>
    <font>
      <sz val="10"/>
      <color rgb="FF000000"/>
      <name val="Arial"/>
      <family val="2"/>
    </font>
    <font>
      <b/>
      <sz val="10"/>
      <name val="Calibri"/>
      <family val="2"/>
    </font>
  </fonts>
  <fills count="8">
    <fill>
      <patternFill patternType="none"/>
    </fill>
    <fill>
      <patternFill patternType="gray125"/>
    </fill>
    <fill>
      <patternFill patternType="solid">
        <fgColor rgb="FFF2F2F2"/>
      </patternFill>
    </fill>
    <fill>
      <patternFill patternType="solid">
        <fgColor theme="0" tint="-4.9989318521683403E-2"/>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2" tint="-0.249977111117893"/>
        <bgColor indexed="64"/>
      </patternFill>
    </fill>
  </fills>
  <borders count="21">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rgb="FF3F3F3F"/>
      </right>
      <top style="thin">
        <color rgb="FF3F3F3F"/>
      </top>
      <bottom style="thin">
        <color rgb="FF3F3F3F"/>
      </bottom>
      <diagonal/>
    </border>
    <border>
      <left style="thin">
        <color indexed="64"/>
      </left>
      <right/>
      <top/>
      <bottom/>
      <diagonal/>
    </border>
    <border>
      <left style="thin">
        <color rgb="FF3F3F3F"/>
      </left>
      <right/>
      <top style="thin">
        <color rgb="FF3F3F3F"/>
      </top>
      <bottom style="thin">
        <color rgb="FF3F3F3F"/>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3F3F3F"/>
      </right>
      <top style="thin">
        <color rgb="FF3F3F3F"/>
      </top>
      <bottom/>
      <diagonal/>
    </border>
    <border>
      <left style="thin">
        <color rgb="FF3F3F3F"/>
      </left>
      <right style="thin">
        <color rgb="FF3F3F3F"/>
      </right>
      <top style="thin">
        <color rgb="FF3F3F3F"/>
      </top>
      <bottom/>
      <diagonal/>
    </border>
    <border>
      <left style="thin">
        <color rgb="FF3F3F3F"/>
      </left>
      <right/>
      <top style="thin">
        <color rgb="FF3F3F3F"/>
      </top>
      <bottom/>
      <diagonal/>
    </border>
  </borders>
  <cellStyleXfs count="3">
    <xf numFmtId="0" fontId="0" fillId="0" borderId="0"/>
    <xf numFmtId="0" fontId="1" fillId="2" borderId="1" applyNumberFormat="0" applyAlignment="0" applyProtection="0"/>
    <xf numFmtId="44" fontId="5" fillId="0" borderId="0" applyFont="0" applyFill="0" applyBorder="0" applyAlignment="0" applyProtection="0"/>
  </cellStyleXfs>
  <cellXfs count="108">
    <xf numFmtId="0" fontId="0" fillId="0" borderId="0" xfId="0"/>
    <xf numFmtId="0" fontId="3" fillId="2" borderId="10" xfId="1" applyFont="1" applyBorder="1" applyAlignment="1" applyProtection="1">
      <alignment horizontal="center" vertical="center"/>
    </xf>
    <xf numFmtId="0" fontId="3" fillId="2" borderId="12" xfId="1" applyFont="1" applyBorder="1" applyAlignment="1" applyProtection="1">
      <alignment horizontal="center" vertical="center" wrapText="1"/>
    </xf>
    <xf numFmtId="44" fontId="4" fillId="0" borderId="2" xfId="2" applyFont="1" applyBorder="1" applyAlignment="1" applyProtection="1">
      <alignment horizontal="right" vertical="center"/>
    </xf>
    <xf numFmtId="0" fontId="6" fillId="6" borderId="15" xfId="0" applyFont="1" applyFill="1" applyBorder="1" applyAlignment="1">
      <alignment horizontal="right" vertical="center" wrapText="1"/>
    </xf>
    <xf numFmtId="44" fontId="4" fillId="0" borderId="3" xfId="2" applyFont="1" applyBorder="1" applyAlignment="1" applyProtection="1">
      <alignment horizontal="right" vertical="center"/>
    </xf>
    <xf numFmtId="44" fontId="4" fillId="0" borderId="0" xfId="2" applyFont="1" applyBorder="1" applyAlignment="1" applyProtection="1">
      <alignment horizontal="right" vertical="center"/>
    </xf>
    <xf numFmtId="0" fontId="2" fillId="3" borderId="2" xfId="0" applyFont="1" applyFill="1" applyBorder="1" applyAlignment="1">
      <alignment horizontal="left" vertical="center"/>
    </xf>
    <xf numFmtId="0" fontId="8" fillId="0" borderId="0" xfId="0" applyFont="1" applyAlignment="1">
      <alignment horizontal="left" vertical="center" wrapText="1"/>
    </xf>
    <xf numFmtId="0" fontId="3" fillId="2" borderId="1" xfId="1" applyFont="1" applyAlignment="1" applyProtection="1">
      <alignment horizontal="center" vertical="center" wrapText="1"/>
    </xf>
    <xf numFmtId="0" fontId="3" fillId="2" borderId="1" xfId="1" applyFont="1" applyAlignment="1" applyProtection="1">
      <alignment horizontal="center" vertical="center"/>
    </xf>
    <xf numFmtId="0" fontId="0" fillId="0" borderId="15" xfId="0" applyBorder="1"/>
    <xf numFmtId="44" fontId="4" fillId="0" borderId="5" xfId="2" applyFont="1" applyBorder="1" applyAlignment="1" applyProtection="1">
      <alignment horizontal="right" vertical="center"/>
    </xf>
    <xf numFmtId="0" fontId="8" fillId="0" borderId="11" xfId="0" applyFont="1" applyBorder="1"/>
    <xf numFmtId="0" fontId="8" fillId="0" borderId="0" xfId="0" applyFont="1"/>
    <xf numFmtId="0" fontId="8" fillId="0" borderId="15" xfId="0" applyFont="1" applyBorder="1"/>
    <xf numFmtId="0" fontId="0" fillId="0" borderId="9" xfId="0" applyBorder="1"/>
    <xf numFmtId="0" fontId="8" fillId="0" borderId="9" xfId="0" applyFont="1" applyBorder="1"/>
    <xf numFmtId="0" fontId="8" fillId="0" borderId="14" xfId="0" applyFont="1" applyBorder="1"/>
    <xf numFmtId="0" fontId="6" fillId="0" borderId="15" xfId="0" applyFont="1" applyBorder="1" applyAlignment="1">
      <alignment horizontal="right" vertical="center" wrapText="1"/>
    </xf>
    <xf numFmtId="0" fontId="3" fillId="2" borderId="18" xfId="1" applyFont="1" applyBorder="1" applyAlignment="1" applyProtection="1">
      <alignment horizontal="center" vertical="center"/>
    </xf>
    <xf numFmtId="0" fontId="3" fillId="2" borderId="19" xfId="1" applyFont="1" applyBorder="1" applyAlignment="1" applyProtection="1">
      <alignment horizontal="center" vertical="center" wrapText="1"/>
    </xf>
    <xf numFmtId="0" fontId="3" fillId="2" borderId="20" xfId="1" applyFont="1" applyBorder="1" applyAlignment="1" applyProtection="1">
      <alignment horizontal="center" vertical="center" wrapText="1"/>
    </xf>
    <xf numFmtId="44" fontId="4" fillId="0" borderId="3" xfId="2" applyFont="1" applyFill="1" applyBorder="1" applyAlignment="1" applyProtection="1">
      <alignment horizontal="right" vertical="center"/>
    </xf>
    <xf numFmtId="44" fontId="4" fillId="0" borderId="5" xfId="2" applyFont="1" applyFill="1" applyBorder="1" applyAlignment="1" applyProtection="1">
      <alignment horizontal="right" vertical="center"/>
    </xf>
    <xf numFmtId="44" fontId="4" fillId="0" borderId="2" xfId="2" applyFont="1" applyFill="1" applyBorder="1" applyAlignment="1" applyProtection="1">
      <alignment horizontal="right" vertical="center"/>
    </xf>
    <xf numFmtId="44" fontId="4" fillId="0" borderId="8" xfId="2" applyFont="1" applyFill="1" applyBorder="1" applyAlignment="1" applyProtection="1">
      <alignment horizontal="right" vertical="center"/>
    </xf>
    <xf numFmtId="44" fontId="4" fillId="7" borderId="7" xfId="2" applyFont="1" applyFill="1" applyBorder="1" applyAlignment="1" applyProtection="1">
      <alignment horizontal="right" vertical="center"/>
    </xf>
    <xf numFmtId="44" fontId="4" fillId="0" borderId="4" xfId="2" applyFont="1" applyFill="1" applyBorder="1" applyAlignment="1" applyProtection="1">
      <alignment horizontal="right" vertical="center"/>
    </xf>
    <xf numFmtId="44" fontId="4" fillId="0" borderId="14" xfId="2" applyFont="1" applyFill="1" applyBorder="1" applyAlignment="1" applyProtection="1">
      <alignment horizontal="right" vertical="center"/>
    </xf>
    <xf numFmtId="44" fontId="4" fillId="0" borderId="17" xfId="2" applyFont="1" applyFill="1" applyBorder="1" applyAlignment="1" applyProtection="1">
      <alignment horizontal="right" vertical="center"/>
    </xf>
    <xf numFmtId="0" fontId="7"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8" fillId="0" borderId="11" xfId="0" applyFont="1" applyBorder="1" applyAlignment="1">
      <alignment horizontal="left" vertical="center" wrapText="1"/>
    </xf>
    <xf numFmtId="0" fontId="8" fillId="0" borderId="0" xfId="0" applyFont="1" applyAlignment="1">
      <alignment horizontal="left" vertical="center" wrapText="1"/>
    </xf>
    <xf numFmtId="0" fontId="8" fillId="0" borderId="15" xfId="0" applyFont="1" applyBorder="1" applyAlignment="1">
      <alignment horizontal="left" vertical="center" wrapText="1"/>
    </xf>
    <xf numFmtId="0" fontId="9" fillId="0" borderId="0" xfId="0" applyFont="1" applyAlignment="1">
      <alignment horizontal="left" vertical="center" wrapText="1"/>
    </xf>
    <xf numFmtId="0" fontId="13" fillId="0" borderId="15" xfId="0" applyFont="1" applyBorder="1"/>
    <xf numFmtId="0" fontId="12" fillId="0" borderId="11" xfId="0" applyFont="1" applyBorder="1" applyAlignment="1">
      <alignment horizontal="left" vertical="center" wrapText="1"/>
    </xf>
    <xf numFmtId="0" fontId="11" fillId="4" borderId="0" xfId="0" applyFont="1" applyFill="1" applyAlignment="1">
      <alignment horizontal="center" vertical="center"/>
    </xf>
    <xf numFmtId="8" fontId="11" fillId="4" borderId="0" xfId="0" applyNumberFormat="1" applyFont="1" applyFill="1" applyAlignment="1">
      <alignment horizontal="right" vertical="center"/>
    </xf>
    <xf numFmtId="0" fontId="14" fillId="3" borderId="2" xfId="0" applyFont="1" applyFill="1" applyBorder="1" applyAlignment="1">
      <alignment horizontal="left" vertical="center"/>
    </xf>
    <xf numFmtId="0" fontId="15" fillId="3" borderId="2" xfId="0" applyFont="1" applyFill="1" applyBorder="1" applyAlignment="1">
      <alignment horizontal="left" vertical="center"/>
    </xf>
    <xf numFmtId="44" fontId="15" fillId="3" borderId="2" xfId="0" applyNumberFormat="1" applyFont="1" applyFill="1" applyBorder="1" applyAlignment="1">
      <alignment horizontal="right" vertical="center"/>
    </xf>
    <xf numFmtId="0" fontId="13" fillId="0" borderId="0" xfId="0" applyFont="1"/>
    <xf numFmtId="0" fontId="16" fillId="0" borderId="0" xfId="0" applyFont="1" applyAlignment="1">
      <alignment horizontal="left" vertical="center" wrapText="1"/>
    </xf>
    <xf numFmtId="0" fontId="13" fillId="0" borderId="9" xfId="0" applyFont="1" applyBorder="1"/>
    <xf numFmtId="0" fontId="8" fillId="0" borderId="3" xfId="0" applyFont="1" applyBorder="1" applyAlignment="1">
      <alignment horizontal="left" vertical="center" wrapText="1"/>
    </xf>
    <xf numFmtId="0" fontId="8" fillId="0" borderId="3" xfId="0" applyFont="1" applyBorder="1" applyAlignment="1">
      <alignment horizontal="center" vertical="center" wrapText="1"/>
    </xf>
    <xf numFmtId="44" fontId="8" fillId="0" borderId="3" xfId="2" applyFont="1" applyBorder="1" applyAlignment="1">
      <alignment horizontal="center" vertical="center" wrapText="1"/>
    </xf>
    <xf numFmtId="0" fontId="18" fillId="6" borderId="15" xfId="0" applyFont="1" applyFill="1" applyBorder="1" applyAlignment="1">
      <alignment horizontal="right" vertical="center" wrapText="1"/>
    </xf>
    <xf numFmtId="0" fontId="19" fillId="7" borderId="6" xfId="0" applyFont="1" applyFill="1" applyBorder="1" applyAlignment="1">
      <alignment horizontal="center" vertical="center" wrapText="1"/>
    </xf>
    <xf numFmtId="0" fontId="8" fillId="7" borderId="7" xfId="0" applyFont="1" applyFill="1" applyBorder="1" applyAlignment="1">
      <alignment horizontal="center" vertical="center" wrapText="1"/>
    </xf>
    <xf numFmtId="2" fontId="8" fillId="7" borderId="7" xfId="0" applyNumberFormat="1" applyFont="1" applyFill="1" applyBorder="1" applyAlignment="1">
      <alignment horizontal="center" vertical="center" wrapText="1"/>
    </xf>
    <xf numFmtId="0" fontId="18" fillId="7" borderId="8" xfId="0" applyFont="1" applyFill="1" applyBorder="1" applyAlignment="1">
      <alignment horizontal="righ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44" fontId="8" fillId="0" borderId="5" xfId="2" applyFont="1" applyBorder="1" applyAlignment="1">
      <alignment horizontal="center" vertical="center" wrapText="1"/>
    </xf>
    <xf numFmtId="0" fontId="8" fillId="0" borderId="2" xfId="0" applyFont="1" applyBorder="1" applyAlignment="1">
      <alignment horizontal="left" vertical="center" wrapText="1"/>
    </xf>
    <xf numFmtId="0" fontId="8" fillId="0" borderId="2" xfId="0" applyFont="1" applyBorder="1" applyAlignment="1">
      <alignment horizontal="center" vertical="center" wrapText="1"/>
    </xf>
    <xf numFmtId="44" fontId="8" fillId="0" borderId="2" xfId="2" applyFont="1" applyBorder="1" applyAlignment="1">
      <alignment horizontal="center" vertical="center" wrapText="1"/>
    </xf>
    <xf numFmtId="0" fontId="4" fillId="7" borderId="7" xfId="0" applyFont="1" applyFill="1" applyBorder="1" applyAlignment="1">
      <alignment horizontal="center" vertical="center" wrapText="1"/>
    </xf>
    <xf numFmtId="2" fontId="4" fillId="7" borderId="7" xfId="0" applyNumberFormat="1" applyFont="1" applyFill="1" applyBorder="1" applyAlignment="1">
      <alignment horizontal="center" vertical="center" wrapText="1"/>
    </xf>
    <xf numFmtId="0" fontId="19" fillId="7" borderId="7" xfId="0" applyFont="1" applyFill="1" applyBorder="1" applyAlignment="1">
      <alignment horizontal="center" vertical="center" wrapText="1"/>
    </xf>
    <xf numFmtId="2" fontId="19" fillId="7" borderId="7" xfId="0" applyNumberFormat="1" applyFont="1" applyFill="1" applyBorder="1" applyAlignment="1">
      <alignment horizontal="center" vertical="center" wrapText="1"/>
    </xf>
    <xf numFmtId="0" fontId="20" fillId="5" borderId="2" xfId="0" applyFont="1" applyFill="1" applyBorder="1" applyAlignment="1">
      <alignment vertical="center"/>
    </xf>
    <xf numFmtId="0" fontId="20" fillId="5" borderId="7" xfId="0" applyFont="1" applyFill="1" applyBorder="1" applyAlignment="1">
      <alignment vertical="center"/>
    </xf>
    <xf numFmtId="0" fontId="20" fillId="5" borderId="8" xfId="0" applyFont="1" applyFill="1" applyBorder="1" applyAlignment="1">
      <alignment vertical="center"/>
    </xf>
    <xf numFmtId="0" fontId="20" fillId="5" borderId="11" xfId="0" applyFont="1" applyFill="1" applyBorder="1" applyAlignment="1">
      <alignment vertical="center"/>
    </xf>
    <xf numFmtId="0" fontId="20" fillId="5" borderId="0" xfId="0" applyFont="1" applyFill="1" applyAlignment="1">
      <alignment vertical="center"/>
    </xf>
    <xf numFmtId="0" fontId="20" fillId="5" borderId="15" xfId="0" applyFont="1" applyFill="1" applyBorder="1" applyAlignment="1">
      <alignment vertical="center"/>
    </xf>
    <xf numFmtId="0" fontId="20" fillId="5" borderId="6" xfId="0" applyFont="1" applyFill="1" applyBorder="1" applyAlignment="1">
      <alignment vertical="center"/>
    </xf>
    <xf numFmtId="0" fontId="21" fillId="4" borderId="2" xfId="0" applyFont="1" applyFill="1" applyBorder="1" applyAlignment="1">
      <alignment horizontal="center" vertical="center"/>
    </xf>
    <xf numFmtId="8" fontId="21" fillId="4" borderId="2" xfId="0" applyNumberFormat="1" applyFont="1" applyFill="1" applyBorder="1" applyAlignment="1">
      <alignment horizontal="right" vertical="center"/>
    </xf>
    <xf numFmtId="0" fontId="8" fillId="0" borderId="2" xfId="0" applyFont="1" applyBorder="1" applyAlignment="1">
      <alignment horizontal="center" vertical="center"/>
    </xf>
    <xf numFmtId="0" fontId="21" fillId="4" borderId="2" xfId="0" applyFont="1" applyFill="1" applyBorder="1" applyAlignment="1">
      <alignment horizontal="center" vertical="center" wrapText="1"/>
    </xf>
    <xf numFmtId="8" fontId="8" fillId="0" borderId="2" xfId="0" applyNumberFormat="1" applyFont="1" applyBorder="1" applyAlignment="1">
      <alignment horizontal="right" vertical="center"/>
    </xf>
    <xf numFmtId="0" fontId="8" fillId="0" borderId="13" xfId="0" applyFont="1" applyBorder="1" applyAlignment="1">
      <alignment horizontal="left" vertical="center" wrapText="1"/>
    </xf>
    <xf numFmtId="0" fontId="21" fillId="4" borderId="0" xfId="0" applyFont="1" applyFill="1" applyAlignment="1">
      <alignment horizontal="center" vertical="center"/>
    </xf>
    <xf numFmtId="8" fontId="21" fillId="4" borderId="0" xfId="0" applyNumberFormat="1" applyFont="1" applyFill="1" applyAlignment="1">
      <alignment horizontal="right" vertical="center"/>
    </xf>
    <xf numFmtId="44" fontId="14" fillId="3" borderId="2" xfId="0" applyNumberFormat="1" applyFont="1" applyFill="1" applyBorder="1" applyAlignment="1">
      <alignment horizontal="right" vertical="center"/>
    </xf>
    <xf numFmtId="8" fontId="21" fillId="7" borderId="2" xfId="0" applyNumberFormat="1" applyFont="1" applyFill="1" applyBorder="1" applyAlignment="1">
      <alignment horizontal="right" vertical="center"/>
    </xf>
    <xf numFmtId="0" fontId="22" fillId="0" borderId="15" xfId="0" applyFont="1" applyBorder="1"/>
    <xf numFmtId="0" fontId="23" fillId="0" borderId="3" xfId="0" applyFont="1" applyBorder="1" applyAlignment="1">
      <alignment horizontal="center" vertical="center" wrapText="1"/>
    </xf>
    <xf numFmtId="0" fontId="24" fillId="7" borderId="6" xfId="0" applyFont="1" applyFill="1" applyBorder="1" applyAlignment="1">
      <alignment horizontal="center" vertical="center" wrapText="1"/>
    </xf>
    <xf numFmtId="0" fontId="23" fillId="7" borderId="7" xfId="0" applyFont="1" applyFill="1" applyBorder="1" applyAlignment="1">
      <alignment horizontal="center" vertical="center" wrapText="1"/>
    </xf>
    <xf numFmtId="2" fontId="23" fillId="7" borderId="7" xfId="0" applyNumberFormat="1" applyFont="1" applyFill="1" applyBorder="1" applyAlignment="1">
      <alignment horizontal="center" vertical="center" wrapText="1"/>
    </xf>
    <xf numFmtId="0" fontId="23" fillId="0" borderId="5" xfId="0" applyFont="1" applyBorder="1" applyAlignment="1">
      <alignment horizontal="center" vertical="center" wrapText="1"/>
    </xf>
    <xf numFmtId="0" fontId="23" fillId="0" borderId="2" xfId="0" applyFont="1" applyBorder="1" applyAlignment="1">
      <alignment horizontal="center" vertical="center" wrapText="1"/>
    </xf>
    <xf numFmtId="0" fontId="25" fillId="7" borderId="7" xfId="0" applyFont="1" applyFill="1" applyBorder="1" applyAlignment="1">
      <alignment horizontal="center" vertical="center" wrapText="1"/>
    </xf>
    <xf numFmtId="0" fontId="24" fillId="7" borderId="7" xfId="0" applyFont="1" applyFill="1" applyBorder="1" applyAlignment="1">
      <alignment horizontal="center" vertical="center" wrapText="1"/>
    </xf>
    <xf numFmtId="0" fontId="23" fillId="0" borderId="11" xfId="0" applyFont="1" applyBorder="1" applyAlignment="1">
      <alignment horizontal="left" vertical="center" wrapText="1"/>
    </xf>
    <xf numFmtId="0" fontId="26" fillId="4" borderId="0" xfId="0" applyFont="1" applyFill="1" applyAlignment="1">
      <alignment horizontal="center" vertical="center"/>
    </xf>
    <xf numFmtId="8" fontId="26" fillId="4" borderId="0" xfId="0" applyNumberFormat="1" applyFont="1" applyFill="1" applyAlignment="1">
      <alignment horizontal="right" vertical="center"/>
    </xf>
    <xf numFmtId="0" fontId="18" fillId="0" borderId="15" xfId="0" applyFont="1" applyBorder="1" applyAlignment="1">
      <alignment horizontal="right" vertical="center" wrapText="1"/>
    </xf>
    <xf numFmtId="0" fontId="27" fillId="3" borderId="2" xfId="0" applyFont="1" applyFill="1" applyBorder="1" applyAlignment="1">
      <alignment horizontal="left" vertical="center"/>
    </xf>
    <xf numFmtId="44" fontId="2" fillId="3" borderId="2" xfId="0" applyNumberFormat="1" applyFont="1" applyFill="1" applyBorder="1" applyAlignment="1">
      <alignment horizontal="right" vertical="center"/>
    </xf>
    <xf numFmtId="44" fontId="23" fillId="0" borderId="3" xfId="2" applyFont="1" applyBorder="1" applyAlignment="1">
      <alignment horizontal="center" vertical="center" wrapText="1"/>
    </xf>
    <xf numFmtId="44" fontId="23" fillId="7" borderId="7" xfId="2" applyFont="1" applyFill="1" applyBorder="1" applyAlignment="1">
      <alignment horizontal="center" vertical="center" wrapText="1"/>
    </xf>
    <xf numFmtId="44" fontId="23" fillId="0" borderId="5" xfId="2" applyFont="1" applyBorder="1" applyAlignment="1">
      <alignment horizontal="center" vertical="center" wrapText="1"/>
    </xf>
    <xf numFmtId="44" fontId="23" fillId="0" borderId="2" xfId="2" applyFont="1" applyBorder="1" applyAlignment="1">
      <alignment horizontal="center" vertical="center" wrapText="1"/>
    </xf>
    <xf numFmtId="44" fontId="25" fillId="7" borderId="7" xfId="2" applyFont="1" applyFill="1" applyBorder="1" applyAlignment="1">
      <alignment horizontal="center" vertical="center" wrapText="1"/>
    </xf>
    <xf numFmtId="44" fontId="24" fillId="7" borderId="7" xfId="2" applyFont="1" applyFill="1" applyBorder="1" applyAlignment="1">
      <alignment horizontal="center" vertical="center" wrapText="1"/>
    </xf>
    <xf numFmtId="44" fontId="0" fillId="0" borderId="0" xfId="0" applyNumberFormat="1"/>
    <xf numFmtId="44" fontId="0" fillId="0" borderId="0" xfId="2" applyFont="1"/>
    <xf numFmtId="169" fontId="0" fillId="0" borderId="0" xfId="0" applyNumberFormat="1"/>
    <xf numFmtId="2" fontId="0" fillId="0" borderId="0" xfId="0" applyNumberFormat="1"/>
  </cellXfs>
  <cellStyles count="3">
    <cellStyle name="Moneda" xfId="2" builtinId="4"/>
    <cellStyle name="Normal" xfId="0" builtinId="0"/>
    <cellStyle name="Salida" xfId="1"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09627-259B-4E01-9B9B-3D79490027BD}">
  <dimension ref="A1:F45"/>
  <sheetViews>
    <sheetView topLeftCell="A3" workbookViewId="0">
      <selection activeCell="B21" sqref="B21"/>
    </sheetView>
  </sheetViews>
  <sheetFormatPr baseColWidth="10" defaultRowHeight="15" x14ac:dyDescent="0.25"/>
  <cols>
    <col min="1" max="1" width="41.140625" customWidth="1"/>
    <col min="3" max="3" width="12.7109375" customWidth="1"/>
    <col min="4" max="4" width="12.85546875" bestFit="1" customWidth="1"/>
    <col min="5" max="5" width="16.5703125" customWidth="1"/>
  </cols>
  <sheetData>
    <row r="1" spans="1:6" ht="146.25" customHeight="1" x14ac:dyDescent="0.25">
      <c r="A1" s="31" t="s">
        <v>62</v>
      </c>
      <c r="B1" s="32"/>
      <c r="C1" s="32"/>
      <c r="D1" s="32"/>
      <c r="E1" s="32"/>
      <c r="F1" s="33"/>
    </row>
    <row r="2" spans="1:6" ht="157.5" customHeight="1" x14ac:dyDescent="0.25">
      <c r="A2" s="34" t="s">
        <v>56</v>
      </c>
      <c r="B2" s="35"/>
      <c r="C2" s="35"/>
      <c r="D2" s="35"/>
      <c r="E2" s="35"/>
      <c r="F2" s="36"/>
    </row>
    <row r="3" spans="1:6" ht="47.25" x14ac:dyDescent="0.4">
      <c r="A3" s="1" t="s">
        <v>51</v>
      </c>
      <c r="B3" s="9" t="s">
        <v>53</v>
      </c>
      <c r="C3" s="2" t="s">
        <v>52</v>
      </c>
      <c r="D3" s="9" t="s">
        <v>54</v>
      </c>
      <c r="E3" s="9" t="s">
        <v>60</v>
      </c>
      <c r="F3" s="38"/>
    </row>
    <row r="4" spans="1:6" ht="18" customHeight="1" x14ac:dyDescent="0.25">
      <c r="A4" s="59" t="s">
        <v>0</v>
      </c>
      <c r="B4" s="73">
        <v>1</v>
      </c>
      <c r="C4" s="74">
        <v>56.6</v>
      </c>
      <c r="D4" s="74"/>
      <c r="E4" s="5">
        <f>+D4*B4</f>
        <v>0</v>
      </c>
      <c r="F4" s="4" t="str">
        <f>IF(D4&gt;C4,"ERROR TARIFA","")</f>
        <v/>
      </c>
    </row>
    <row r="5" spans="1:6" ht="15.75" x14ac:dyDescent="0.25">
      <c r="A5" s="66" t="s">
        <v>1</v>
      </c>
      <c r="B5" s="66"/>
      <c r="C5" s="66"/>
      <c r="D5" s="66"/>
      <c r="E5" s="67"/>
      <c r="F5" s="68"/>
    </row>
    <row r="6" spans="1:6" ht="18.75" x14ac:dyDescent="0.25">
      <c r="A6" s="59" t="s">
        <v>2</v>
      </c>
      <c r="B6" s="73">
        <v>1</v>
      </c>
      <c r="C6" s="74">
        <v>18.52</v>
      </c>
      <c r="D6" s="74"/>
      <c r="E6" s="12">
        <f t="shared" ref="E6:E35" si="0">+D6*B6</f>
        <v>0</v>
      </c>
      <c r="F6" s="4" t="str">
        <f t="shared" ref="F6:F35" si="1">IF(D6&gt;C6,"ERROR TARIFA","")</f>
        <v/>
      </c>
    </row>
    <row r="7" spans="1:6" ht="31.5" x14ac:dyDescent="0.25">
      <c r="A7" s="59" t="s">
        <v>3</v>
      </c>
      <c r="B7" s="73">
        <v>1</v>
      </c>
      <c r="C7" s="74">
        <v>20.58</v>
      </c>
      <c r="D7" s="74"/>
      <c r="E7" s="3">
        <f t="shared" si="0"/>
        <v>0</v>
      </c>
      <c r="F7" s="4" t="str">
        <f t="shared" si="1"/>
        <v/>
      </c>
    </row>
    <row r="8" spans="1:6" ht="21" customHeight="1" x14ac:dyDescent="0.25">
      <c r="A8" s="59" t="s">
        <v>4</v>
      </c>
      <c r="B8" s="73">
        <v>1</v>
      </c>
      <c r="C8" s="74">
        <v>82.32</v>
      </c>
      <c r="D8" s="74"/>
      <c r="E8" s="3">
        <f t="shared" si="0"/>
        <v>0</v>
      </c>
      <c r="F8" s="4" t="str">
        <f t="shared" si="1"/>
        <v/>
      </c>
    </row>
    <row r="9" spans="1:6" ht="19.149999999999999" customHeight="1" x14ac:dyDescent="0.25">
      <c r="A9" s="59" t="s">
        <v>5</v>
      </c>
      <c r="B9" s="73">
        <v>1</v>
      </c>
      <c r="C9" s="74">
        <v>82.32</v>
      </c>
      <c r="D9" s="74"/>
      <c r="E9" s="3">
        <f t="shared" si="0"/>
        <v>0</v>
      </c>
      <c r="F9" s="4" t="str">
        <f t="shared" si="1"/>
        <v/>
      </c>
    </row>
    <row r="10" spans="1:6" ht="21.6" customHeight="1" x14ac:dyDescent="0.25">
      <c r="A10" s="59" t="s">
        <v>6</v>
      </c>
      <c r="B10" s="73">
        <v>1</v>
      </c>
      <c r="C10" s="74">
        <v>15.44</v>
      </c>
      <c r="D10" s="74"/>
      <c r="E10" s="3">
        <f t="shared" si="0"/>
        <v>0</v>
      </c>
      <c r="F10" s="4" t="str">
        <f t="shared" si="1"/>
        <v/>
      </c>
    </row>
    <row r="11" spans="1:6" ht="28.15" customHeight="1" x14ac:dyDescent="0.25">
      <c r="A11" s="59" t="s">
        <v>7</v>
      </c>
      <c r="B11" s="73">
        <v>1</v>
      </c>
      <c r="C11" s="74">
        <v>8.23</v>
      </c>
      <c r="D11" s="74"/>
      <c r="E11" s="3">
        <f t="shared" si="0"/>
        <v>0</v>
      </c>
      <c r="F11" s="4" t="str">
        <f t="shared" si="1"/>
        <v/>
      </c>
    </row>
    <row r="12" spans="1:6" ht="16.149999999999999" customHeight="1" x14ac:dyDescent="0.25">
      <c r="A12" s="69" t="s">
        <v>8</v>
      </c>
      <c r="B12" s="70"/>
      <c r="C12" s="70"/>
      <c r="D12" s="70"/>
      <c r="E12" s="70"/>
      <c r="F12" s="71"/>
    </row>
    <row r="13" spans="1:6" ht="17.45" customHeight="1" x14ac:dyDescent="0.25">
      <c r="A13" s="59" t="s">
        <v>9</v>
      </c>
      <c r="B13" s="75">
        <v>1</v>
      </c>
      <c r="C13" s="74">
        <v>46.31</v>
      </c>
      <c r="D13" s="74"/>
      <c r="E13" s="3">
        <f>+D13*B13</f>
        <v>0</v>
      </c>
      <c r="F13" s="4" t="str">
        <f t="shared" si="1"/>
        <v/>
      </c>
    </row>
    <row r="14" spans="1:6" ht="17.45" customHeight="1" x14ac:dyDescent="0.25">
      <c r="A14" s="59" t="s">
        <v>10</v>
      </c>
      <c r="B14" s="75">
        <v>1</v>
      </c>
      <c r="C14" s="74">
        <v>51.45</v>
      </c>
      <c r="D14" s="74"/>
      <c r="E14" s="3">
        <f t="shared" ref="E14:E21" si="2">+D14*B14</f>
        <v>0</v>
      </c>
      <c r="F14" s="4" t="str">
        <f t="shared" si="1"/>
        <v/>
      </c>
    </row>
    <row r="15" spans="1:6" ht="27" customHeight="1" x14ac:dyDescent="0.25">
      <c r="A15" s="59" t="s">
        <v>11</v>
      </c>
      <c r="B15" s="75">
        <v>1</v>
      </c>
      <c r="C15" s="74">
        <v>92.61</v>
      </c>
      <c r="D15" s="74"/>
      <c r="E15" s="3">
        <f t="shared" si="2"/>
        <v>0</v>
      </c>
      <c r="F15" s="4" t="str">
        <f t="shared" si="1"/>
        <v/>
      </c>
    </row>
    <row r="16" spans="1:6" ht="27" customHeight="1" x14ac:dyDescent="0.25">
      <c r="A16" s="59" t="s">
        <v>12</v>
      </c>
      <c r="B16" s="75">
        <v>1</v>
      </c>
      <c r="C16" s="74">
        <v>51.45</v>
      </c>
      <c r="D16" s="74"/>
      <c r="E16" s="3">
        <f t="shared" si="2"/>
        <v>0</v>
      </c>
      <c r="F16" s="4" t="str">
        <f t="shared" si="1"/>
        <v/>
      </c>
    </row>
    <row r="17" spans="1:6" ht="27" customHeight="1" x14ac:dyDescent="0.25">
      <c r="A17" s="59" t="s">
        <v>13</v>
      </c>
      <c r="B17" s="75">
        <v>1</v>
      </c>
      <c r="C17" s="74">
        <v>66.89</v>
      </c>
      <c r="D17" s="74"/>
      <c r="E17" s="3">
        <f t="shared" si="2"/>
        <v>0</v>
      </c>
      <c r="F17" s="4" t="str">
        <f t="shared" si="1"/>
        <v/>
      </c>
    </row>
    <row r="18" spans="1:6" ht="22.9" customHeight="1" x14ac:dyDescent="0.25">
      <c r="A18" s="59" t="s">
        <v>14</v>
      </c>
      <c r="B18" s="75">
        <v>1</v>
      </c>
      <c r="C18" s="74">
        <v>20.58</v>
      </c>
      <c r="D18" s="74"/>
      <c r="E18" s="3">
        <f t="shared" si="2"/>
        <v>0</v>
      </c>
      <c r="F18" s="4" t="str">
        <f t="shared" si="1"/>
        <v/>
      </c>
    </row>
    <row r="19" spans="1:6" ht="32.450000000000003" customHeight="1" x14ac:dyDescent="0.25">
      <c r="A19" s="59" t="s">
        <v>15</v>
      </c>
      <c r="B19" s="75">
        <v>1</v>
      </c>
      <c r="C19" s="74">
        <v>15.44</v>
      </c>
      <c r="D19" s="74"/>
      <c r="E19" s="3">
        <f t="shared" si="2"/>
        <v>0</v>
      </c>
      <c r="F19" s="4" t="str">
        <f t="shared" si="1"/>
        <v/>
      </c>
    </row>
    <row r="20" spans="1:6" ht="32.450000000000003" customHeight="1" x14ac:dyDescent="0.25">
      <c r="A20" s="59" t="s">
        <v>16</v>
      </c>
      <c r="B20" s="75">
        <v>1</v>
      </c>
      <c r="C20" s="74">
        <v>51.45</v>
      </c>
      <c r="D20" s="74"/>
      <c r="E20" s="3">
        <f t="shared" si="2"/>
        <v>0</v>
      </c>
      <c r="F20" s="4" t="str">
        <f t="shared" si="1"/>
        <v/>
      </c>
    </row>
    <row r="21" spans="1:6" ht="32.450000000000003" customHeight="1" x14ac:dyDescent="0.25">
      <c r="A21" s="59" t="s">
        <v>17</v>
      </c>
      <c r="B21" s="75">
        <v>1</v>
      </c>
      <c r="C21" s="74">
        <v>61.74</v>
      </c>
      <c r="D21" s="74"/>
      <c r="E21" s="3">
        <f t="shared" si="2"/>
        <v>0</v>
      </c>
      <c r="F21" s="4" t="str">
        <f t="shared" si="1"/>
        <v/>
      </c>
    </row>
    <row r="22" spans="1:6" ht="21" customHeight="1" x14ac:dyDescent="0.25">
      <c r="A22" s="69" t="s">
        <v>18</v>
      </c>
      <c r="B22" s="70"/>
      <c r="C22" s="70"/>
      <c r="D22" s="70"/>
      <c r="E22" s="70"/>
      <c r="F22" s="71"/>
    </row>
    <row r="23" spans="1:6" ht="19.899999999999999" customHeight="1" x14ac:dyDescent="0.25">
      <c r="A23" s="59" t="s">
        <v>19</v>
      </c>
      <c r="B23" s="76">
        <v>1</v>
      </c>
      <c r="C23" s="77">
        <v>20.58</v>
      </c>
      <c r="D23" s="74"/>
      <c r="E23" s="3">
        <f t="shared" si="0"/>
        <v>0</v>
      </c>
      <c r="F23" s="4" t="str">
        <f t="shared" si="1"/>
        <v/>
      </c>
    </row>
    <row r="24" spans="1:6" ht="30" customHeight="1" x14ac:dyDescent="0.25">
      <c r="A24" s="59" t="s">
        <v>20</v>
      </c>
      <c r="B24" s="76">
        <v>1</v>
      </c>
      <c r="C24" s="74">
        <v>138.91999999999999</v>
      </c>
      <c r="D24" s="74"/>
      <c r="E24" s="3">
        <f t="shared" si="0"/>
        <v>0</v>
      </c>
      <c r="F24" s="4" t="str">
        <f t="shared" si="1"/>
        <v/>
      </c>
    </row>
    <row r="25" spans="1:6" ht="32.450000000000003" customHeight="1" x14ac:dyDescent="0.25">
      <c r="A25" s="59" t="s">
        <v>21</v>
      </c>
      <c r="B25" s="76">
        <v>1</v>
      </c>
      <c r="C25" s="74">
        <v>128.63</v>
      </c>
      <c r="D25" s="74"/>
      <c r="E25" s="3">
        <f t="shared" si="0"/>
        <v>0</v>
      </c>
      <c r="F25" s="4" t="str">
        <f t="shared" si="1"/>
        <v/>
      </c>
    </row>
    <row r="26" spans="1:6" ht="24.75" customHeight="1" x14ac:dyDescent="0.25">
      <c r="A26" s="59" t="s">
        <v>22</v>
      </c>
      <c r="B26" s="76">
        <v>1</v>
      </c>
      <c r="C26" s="74">
        <v>82.32</v>
      </c>
      <c r="D26" s="74"/>
      <c r="E26" s="3">
        <f t="shared" si="0"/>
        <v>0</v>
      </c>
      <c r="F26" s="4" t="str">
        <f t="shared" si="1"/>
        <v/>
      </c>
    </row>
    <row r="27" spans="1:6" ht="32.450000000000003" customHeight="1" x14ac:dyDescent="0.25">
      <c r="A27" s="59" t="s">
        <v>23</v>
      </c>
      <c r="B27" s="76">
        <v>1</v>
      </c>
      <c r="C27" s="74">
        <v>41.16</v>
      </c>
      <c r="D27" s="74"/>
      <c r="E27" s="3">
        <f t="shared" si="0"/>
        <v>0</v>
      </c>
      <c r="F27" s="4" t="str">
        <f t="shared" si="1"/>
        <v/>
      </c>
    </row>
    <row r="28" spans="1:6" ht="24.75" customHeight="1" x14ac:dyDescent="0.25">
      <c r="A28" s="59" t="s">
        <v>24</v>
      </c>
      <c r="B28" s="76">
        <v>1</v>
      </c>
      <c r="C28" s="74">
        <v>41.16</v>
      </c>
      <c r="D28" s="74"/>
      <c r="E28" s="3">
        <f t="shared" si="0"/>
        <v>0</v>
      </c>
      <c r="F28" s="4" t="str">
        <f t="shared" si="1"/>
        <v/>
      </c>
    </row>
    <row r="29" spans="1:6" ht="21.75" customHeight="1" x14ac:dyDescent="0.25">
      <c r="A29" s="59" t="s">
        <v>25</v>
      </c>
      <c r="B29" s="76">
        <v>1</v>
      </c>
      <c r="C29" s="74">
        <v>36.020000000000003</v>
      </c>
      <c r="D29" s="74"/>
      <c r="E29" s="3">
        <f t="shared" si="0"/>
        <v>0</v>
      </c>
      <c r="F29" s="4" t="str">
        <f t="shared" si="1"/>
        <v/>
      </c>
    </row>
    <row r="30" spans="1:6" ht="29.45" customHeight="1" x14ac:dyDescent="0.25">
      <c r="A30" s="59" t="s">
        <v>26</v>
      </c>
      <c r="B30" s="76">
        <v>1</v>
      </c>
      <c r="C30" s="74">
        <v>30.87</v>
      </c>
      <c r="D30" s="74"/>
      <c r="E30" s="3">
        <f t="shared" si="0"/>
        <v>0</v>
      </c>
      <c r="F30" s="4" t="str">
        <f t="shared" si="1"/>
        <v/>
      </c>
    </row>
    <row r="31" spans="1:6" ht="18.600000000000001" customHeight="1" x14ac:dyDescent="0.25">
      <c r="A31" s="59" t="s">
        <v>27</v>
      </c>
      <c r="B31" s="76">
        <v>1</v>
      </c>
      <c r="C31" s="74">
        <v>30.87</v>
      </c>
      <c r="D31" s="74"/>
      <c r="E31" s="3">
        <f t="shared" si="0"/>
        <v>0</v>
      </c>
      <c r="F31" s="4" t="str">
        <f t="shared" si="1"/>
        <v/>
      </c>
    </row>
    <row r="32" spans="1:6" ht="26.45" customHeight="1" x14ac:dyDescent="0.25">
      <c r="A32" s="59" t="s">
        <v>28</v>
      </c>
      <c r="B32" s="76">
        <v>1</v>
      </c>
      <c r="C32" s="74">
        <v>25.73</v>
      </c>
      <c r="D32" s="74"/>
      <c r="E32" s="3">
        <f t="shared" si="0"/>
        <v>0</v>
      </c>
      <c r="F32" s="4" t="str">
        <f t="shared" si="1"/>
        <v/>
      </c>
    </row>
    <row r="33" spans="1:6" ht="15.75" x14ac:dyDescent="0.25">
      <c r="A33" s="72" t="s">
        <v>29</v>
      </c>
      <c r="B33" s="67"/>
      <c r="C33" s="67"/>
      <c r="D33" s="82"/>
      <c r="E33" s="67"/>
      <c r="F33" s="68"/>
    </row>
    <row r="34" spans="1:6" ht="19.899999999999999" customHeight="1" x14ac:dyDescent="0.25">
      <c r="A34" s="59" t="s">
        <v>30</v>
      </c>
      <c r="B34" s="75">
        <v>1</v>
      </c>
      <c r="C34" s="77">
        <v>711.04</v>
      </c>
      <c r="D34" s="74"/>
      <c r="E34" s="3">
        <f t="shared" si="0"/>
        <v>0</v>
      </c>
      <c r="F34" s="4" t="str">
        <f t="shared" si="1"/>
        <v/>
      </c>
    </row>
    <row r="35" spans="1:6" ht="25.9" customHeight="1" x14ac:dyDescent="0.25">
      <c r="A35" s="59" t="s">
        <v>31</v>
      </c>
      <c r="B35" s="75">
        <v>1</v>
      </c>
      <c r="C35" s="74">
        <v>92.61</v>
      </c>
      <c r="D35" s="74"/>
      <c r="E35" s="3">
        <f t="shared" si="0"/>
        <v>0</v>
      </c>
      <c r="F35" s="4" t="str">
        <f t="shared" si="1"/>
        <v/>
      </c>
    </row>
    <row r="36" spans="1:6" ht="13.5" customHeight="1" x14ac:dyDescent="0.25">
      <c r="A36" s="78"/>
      <c r="B36" s="79"/>
      <c r="C36" s="80"/>
      <c r="D36" s="80"/>
      <c r="E36" s="6"/>
      <c r="F36" s="19"/>
    </row>
    <row r="37" spans="1:6" ht="23.45" customHeight="1" x14ac:dyDescent="0.4">
      <c r="A37" s="42" t="s">
        <v>55</v>
      </c>
      <c r="B37" s="42"/>
      <c r="C37" s="42"/>
      <c r="D37" s="42"/>
      <c r="E37" s="81">
        <f>SUM(E4:E36)</f>
        <v>0</v>
      </c>
      <c r="F37" s="38"/>
    </row>
    <row r="38" spans="1:6" x14ac:dyDescent="0.25">
      <c r="F38" s="11"/>
    </row>
    <row r="39" spans="1:6" ht="55.5" customHeight="1" x14ac:dyDescent="0.25">
      <c r="A39" s="37" t="s">
        <v>59</v>
      </c>
      <c r="B39" s="37"/>
      <c r="C39" s="37"/>
      <c r="D39" s="37"/>
      <c r="E39" s="37"/>
      <c r="F39" s="11"/>
    </row>
    <row r="40" spans="1:6" x14ac:dyDescent="0.25">
      <c r="F40" s="11"/>
    </row>
    <row r="41" spans="1:6" ht="40.9" customHeight="1" x14ac:dyDescent="0.25">
      <c r="A41" s="35" t="s">
        <v>57</v>
      </c>
      <c r="B41" s="35"/>
      <c r="C41" s="35"/>
      <c r="D41" s="35"/>
      <c r="E41" s="35"/>
      <c r="F41" s="36"/>
    </row>
    <row r="42" spans="1:6" ht="16.5" x14ac:dyDescent="0.35">
      <c r="A42" s="13"/>
      <c r="B42" s="14"/>
      <c r="C42" s="8"/>
      <c r="D42" s="14"/>
      <c r="E42" s="14"/>
      <c r="F42" s="15"/>
    </row>
    <row r="43" spans="1:6" ht="16.5" x14ac:dyDescent="0.35">
      <c r="A43" t="s">
        <v>58</v>
      </c>
      <c r="E43" s="14"/>
      <c r="F43" s="15"/>
    </row>
    <row r="44" spans="1:6" ht="16.5" x14ac:dyDescent="0.35">
      <c r="E44" s="14"/>
      <c r="F44" s="15"/>
    </row>
    <row r="45" spans="1:6" ht="16.5" x14ac:dyDescent="0.35">
      <c r="A45" s="16"/>
      <c r="B45" s="16"/>
      <c r="C45" s="16"/>
      <c r="D45" s="16"/>
      <c r="E45" s="17"/>
      <c r="F45" s="18"/>
    </row>
  </sheetData>
  <mergeCells count="4">
    <mergeCell ref="A1:F1"/>
    <mergeCell ref="A2:F2"/>
    <mergeCell ref="A41:F41"/>
    <mergeCell ref="A39:E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0B26C-240B-4325-84D9-24F271D49957}">
  <dimension ref="A1:I63"/>
  <sheetViews>
    <sheetView topLeftCell="A2" zoomScale="95" zoomScaleNormal="95" workbookViewId="0">
      <selection activeCell="I55" sqref="I55"/>
    </sheetView>
  </sheetViews>
  <sheetFormatPr baseColWidth="10" defaultRowHeight="18.75" x14ac:dyDescent="0.4"/>
  <cols>
    <col min="1" max="1" width="41.140625" style="45" customWidth="1"/>
    <col min="2" max="2" width="13.7109375" style="45" customWidth="1"/>
    <col min="3" max="3" width="17.42578125" style="45" customWidth="1"/>
    <col min="4" max="4" width="18.85546875" style="45" customWidth="1"/>
    <col min="5" max="5" width="17.7109375" style="45" bestFit="1" customWidth="1"/>
    <col min="6" max="6" width="11.42578125" style="45"/>
    <col min="9" max="9" width="12.28515625" bestFit="1" customWidth="1"/>
  </cols>
  <sheetData>
    <row r="1" spans="1:6" ht="106.9" customHeight="1" x14ac:dyDescent="0.25">
      <c r="A1" s="31" t="s">
        <v>61</v>
      </c>
      <c r="B1" s="32"/>
      <c r="C1" s="32"/>
      <c r="D1" s="32"/>
      <c r="E1" s="32"/>
      <c r="F1" s="33"/>
    </row>
    <row r="2" spans="1:6" ht="153" customHeight="1" x14ac:dyDescent="0.25">
      <c r="A2" s="34" t="s">
        <v>56</v>
      </c>
      <c r="B2" s="35"/>
      <c r="C2" s="35"/>
      <c r="D2" s="35"/>
      <c r="E2" s="35"/>
      <c r="F2" s="36"/>
    </row>
    <row r="3" spans="1:6" ht="47.25" x14ac:dyDescent="0.35">
      <c r="A3" s="20" t="s">
        <v>51</v>
      </c>
      <c r="B3" s="21" t="s">
        <v>65</v>
      </c>
      <c r="C3" s="22" t="s">
        <v>64</v>
      </c>
      <c r="D3" s="21" t="s">
        <v>54</v>
      </c>
      <c r="E3" s="10" t="s">
        <v>48</v>
      </c>
      <c r="F3" s="15"/>
    </row>
    <row r="4" spans="1:6" ht="18" customHeight="1" x14ac:dyDescent="0.25">
      <c r="A4" s="48" t="s">
        <v>0</v>
      </c>
      <c r="B4" s="49">
        <v>5</v>
      </c>
      <c r="C4" s="50">
        <v>56.6</v>
      </c>
      <c r="D4" s="50"/>
      <c r="E4" s="23">
        <f>+D4*B4</f>
        <v>0</v>
      </c>
      <c r="F4" s="51" t="str">
        <f>IF(D4&gt;C4,"ERROR TARIFA","")</f>
        <v/>
      </c>
    </row>
    <row r="5" spans="1:6" ht="15.75" x14ac:dyDescent="0.25">
      <c r="A5" s="52" t="s">
        <v>1</v>
      </c>
      <c r="B5" s="53"/>
      <c r="C5" s="54"/>
      <c r="D5" s="54"/>
      <c r="E5" s="27">
        <f t="shared" ref="E5:E11" si="0">+D5*B5</f>
        <v>0</v>
      </c>
      <c r="F5" s="55" t="str">
        <f>IF(D5&gt;C5,"ERROR TARIFA","")</f>
        <v/>
      </c>
    </row>
    <row r="6" spans="1:6" ht="20.25" customHeight="1" x14ac:dyDescent="0.25">
      <c r="A6" s="56" t="s">
        <v>2</v>
      </c>
      <c r="B6" s="57">
        <v>5</v>
      </c>
      <c r="C6" s="58">
        <v>18.52</v>
      </c>
      <c r="D6" s="58"/>
      <c r="E6" s="28">
        <f t="shared" si="0"/>
        <v>0</v>
      </c>
      <c r="F6" s="51" t="str">
        <f t="shared" ref="F6:F36" si="1">IF(D6&gt;C6,"ERROR TARIFA","")</f>
        <v/>
      </c>
    </row>
    <row r="7" spans="1:6" ht="31.5" x14ac:dyDescent="0.25">
      <c r="A7" s="59" t="s">
        <v>3</v>
      </c>
      <c r="B7" s="60">
        <v>5</v>
      </c>
      <c r="C7" s="61">
        <v>20.58</v>
      </c>
      <c r="D7" s="61"/>
      <c r="E7" s="23">
        <f t="shared" si="0"/>
        <v>0</v>
      </c>
      <c r="F7" s="51" t="str">
        <f t="shared" si="1"/>
        <v/>
      </c>
    </row>
    <row r="8" spans="1:6" ht="21" customHeight="1" x14ac:dyDescent="0.25">
      <c r="A8" s="59" t="s">
        <v>4</v>
      </c>
      <c r="B8" s="60">
        <v>5</v>
      </c>
      <c r="C8" s="61">
        <v>82.32</v>
      </c>
      <c r="D8" s="61"/>
      <c r="E8" s="23">
        <f t="shared" si="0"/>
        <v>0</v>
      </c>
      <c r="F8" s="51" t="str">
        <f t="shared" si="1"/>
        <v/>
      </c>
    </row>
    <row r="9" spans="1:6" ht="19.149999999999999" customHeight="1" x14ac:dyDescent="0.25">
      <c r="A9" s="59" t="s">
        <v>5</v>
      </c>
      <c r="B9" s="60">
        <v>5</v>
      </c>
      <c r="C9" s="61">
        <v>82.32</v>
      </c>
      <c r="D9" s="61"/>
      <c r="E9" s="23">
        <f t="shared" si="0"/>
        <v>0</v>
      </c>
      <c r="F9" s="51" t="str">
        <f t="shared" si="1"/>
        <v/>
      </c>
    </row>
    <row r="10" spans="1:6" ht="21.6" customHeight="1" x14ac:dyDescent="0.25">
      <c r="A10" s="59" t="s">
        <v>6</v>
      </c>
      <c r="B10" s="60">
        <v>5</v>
      </c>
      <c r="C10" s="61">
        <v>15.44</v>
      </c>
      <c r="D10" s="61"/>
      <c r="E10" s="23">
        <f t="shared" si="0"/>
        <v>0</v>
      </c>
      <c r="F10" s="51" t="str">
        <f t="shared" si="1"/>
        <v/>
      </c>
    </row>
    <row r="11" spans="1:6" ht="18" customHeight="1" x14ac:dyDescent="0.25">
      <c r="A11" s="48" t="s">
        <v>7</v>
      </c>
      <c r="B11" s="49">
        <v>5</v>
      </c>
      <c r="C11" s="50">
        <v>8.23</v>
      </c>
      <c r="D11" s="50"/>
      <c r="E11" s="23">
        <f t="shared" si="0"/>
        <v>0</v>
      </c>
      <c r="F11" s="51" t="str">
        <f t="shared" si="1"/>
        <v/>
      </c>
    </row>
    <row r="12" spans="1:6" ht="16.149999999999999" customHeight="1" x14ac:dyDescent="0.25">
      <c r="A12" s="52" t="s">
        <v>8</v>
      </c>
      <c r="B12" s="53"/>
      <c r="C12" s="54"/>
      <c r="D12" s="54"/>
      <c r="E12" s="27">
        <f t="shared" ref="E12" si="2">+D12*B12</f>
        <v>0</v>
      </c>
      <c r="F12" s="55" t="str">
        <f t="shared" si="1"/>
        <v/>
      </c>
    </row>
    <row r="13" spans="1:6" ht="17.45" customHeight="1" x14ac:dyDescent="0.25">
      <c r="A13" s="56" t="s">
        <v>9</v>
      </c>
      <c r="B13" s="57">
        <v>5</v>
      </c>
      <c r="C13" s="58">
        <v>46.31</v>
      </c>
      <c r="D13" s="58"/>
      <c r="E13" s="24">
        <f t="shared" ref="E13:E35" si="3">+D13*B13</f>
        <v>0</v>
      </c>
      <c r="F13" s="51" t="str">
        <f t="shared" si="1"/>
        <v/>
      </c>
    </row>
    <row r="14" spans="1:6" ht="29.25" customHeight="1" x14ac:dyDescent="0.25">
      <c r="A14" s="59" t="s">
        <v>10</v>
      </c>
      <c r="B14" s="60">
        <v>5</v>
      </c>
      <c r="C14" s="61">
        <v>51.45</v>
      </c>
      <c r="D14" s="61"/>
      <c r="E14" s="25">
        <f t="shared" si="3"/>
        <v>0</v>
      </c>
      <c r="F14" s="51" t="str">
        <f t="shared" si="1"/>
        <v/>
      </c>
    </row>
    <row r="15" spans="1:6" ht="31.5" x14ac:dyDescent="0.25">
      <c r="A15" s="59" t="s">
        <v>11</v>
      </c>
      <c r="B15" s="60">
        <v>5</v>
      </c>
      <c r="C15" s="61">
        <v>92.61</v>
      </c>
      <c r="D15" s="61"/>
      <c r="E15" s="25">
        <f t="shared" si="3"/>
        <v>0</v>
      </c>
      <c r="F15" s="51" t="str">
        <f t="shared" si="1"/>
        <v/>
      </c>
    </row>
    <row r="16" spans="1:6" ht="27" customHeight="1" x14ac:dyDescent="0.25">
      <c r="A16" s="59" t="s">
        <v>12</v>
      </c>
      <c r="B16" s="60">
        <v>5</v>
      </c>
      <c r="C16" s="61">
        <v>51.45</v>
      </c>
      <c r="D16" s="61"/>
      <c r="E16" s="25">
        <f t="shared" si="3"/>
        <v>0</v>
      </c>
      <c r="F16" s="51" t="str">
        <f t="shared" si="1"/>
        <v/>
      </c>
    </row>
    <row r="17" spans="1:6" ht="31.5" x14ac:dyDescent="0.25">
      <c r="A17" s="59" t="s">
        <v>13</v>
      </c>
      <c r="B17" s="60">
        <v>5</v>
      </c>
      <c r="C17" s="61">
        <v>66.89</v>
      </c>
      <c r="D17" s="61"/>
      <c r="E17" s="25">
        <f t="shared" si="3"/>
        <v>0</v>
      </c>
      <c r="F17" s="51" t="str">
        <f t="shared" si="1"/>
        <v/>
      </c>
    </row>
    <row r="18" spans="1:6" ht="29.25" customHeight="1" x14ac:dyDescent="0.25">
      <c r="A18" s="59" t="s">
        <v>14</v>
      </c>
      <c r="B18" s="60">
        <v>5</v>
      </c>
      <c r="C18" s="61">
        <v>20.58</v>
      </c>
      <c r="D18" s="61"/>
      <c r="E18" s="25">
        <f t="shared" si="3"/>
        <v>0</v>
      </c>
      <c r="F18" s="51" t="str">
        <f t="shared" si="1"/>
        <v/>
      </c>
    </row>
    <row r="19" spans="1:6" ht="18" customHeight="1" x14ac:dyDescent="0.25">
      <c r="A19" s="59" t="s">
        <v>15</v>
      </c>
      <c r="B19" s="60">
        <v>5</v>
      </c>
      <c r="C19" s="61">
        <v>15.44</v>
      </c>
      <c r="D19" s="61"/>
      <c r="E19" s="25">
        <f t="shared" si="3"/>
        <v>0</v>
      </c>
      <c r="F19" s="51" t="str">
        <f t="shared" si="1"/>
        <v/>
      </c>
    </row>
    <row r="20" spans="1:6" ht="24" customHeight="1" x14ac:dyDescent="0.25">
      <c r="A20" s="59" t="s">
        <v>16</v>
      </c>
      <c r="B20" s="60">
        <v>5</v>
      </c>
      <c r="C20" s="61">
        <v>51.45</v>
      </c>
      <c r="D20" s="61"/>
      <c r="E20" s="25">
        <f t="shared" si="3"/>
        <v>0</v>
      </c>
      <c r="F20" s="51" t="str">
        <f t="shared" si="1"/>
        <v/>
      </c>
    </row>
    <row r="21" spans="1:6" ht="24" customHeight="1" x14ac:dyDescent="0.25">
      <c r="A21" s="48" t="s">
        <v>17</v>
      </c>
      <c r="B21" s="49">
        <v>5</v>
      </c>
      <c r="C21" s="50">
        <v>61.74</v>
      </c>
      <c r="D21" s="50"/>
      <c r="E21" s="23">
        <f t="shared" si="3"/>
        <v>0</v>
      </c>
      <c r="F21" s="51" t="str">
        <f t="shared" si="1"/>
        <v/>
      </c>
    </row>
    <row r="22" spans="1:6" ht="15.75" x14ac:dyDescent="0.25">
      <c r="A22" s="52" t="s">
        <v>18</v>
      </c>
      <c r="B22" s="53"/>
      <c r="C22" s="54"/>
      <c r="D22" s="54"/>
      <c r="E22" s="27">
        <f t="shared" ref="E22" si="4">+D22*B22</f>
        <v>0</v>
      </c>
      <c r="F22" s="55" t="str">
        <f t="shared" ref="F22" si="5">IF(D22&gt;C22,"ERROR TARIFA","")</f>
        <v/>
      </c>
    </row>
    <row r="23" spans="1:6" ht="19.899999999999999" customHeight="1" x14ac:dyDescent="0.25">
      <c r="A23" s="56" t="s">
        <v>19</v>
      </c>
      <c r="B23" s="57">
        <v>5</v>
      </c>
      <c r="C23" s="58">
        <v>20.58</v>
      </c>
      <c r="D23" s="58"/>
      <c r="E23" s="29">
        <f t="shared" si="3"/>
        <v>0</v>
      </c>
      <c r="F23" s="51" t="str">
        <f t="shared" si="1"/>
        <v/>
      </c>
    </row>
    <row r="24" spans="1:6" ht="30" customHeight="1" x14ac:dyDescent="0.25">
      <c r="A24" s="59" t="s">
        <v>20</v>
      </c>
      <c r="B24" s="60">
        <v>5</v>
      </c>
      <c r="C24" s="61">
        <v>138.91999999999999</v>
      </c>
      <c r="D24" s="61"/>
      <c r="E24" s="26">
        <f t="shared" si="3"/>
        <v>0</v>
      </c>
      <c r="F24" s="51" t="str">
        <f t="shared" si="1"/>
        <v/>
      </c>
    </row>
    <row r="25" spans="1:6" ht="47.25" x14ac:dyDescent="0.25">
      <c r="A25" s="59" t="s">
        <v>21</v>
      </c>
      <c r="B25" s="60">
        <v>5</v>
      </c>
      <c r="C25" s="61">
        <v>128.63</v>
      </c>
      <c r="D25" s="61"/>
      <c r="E25" s="26">
        <f t="shared" si="3"/>
        <v>0</v>
      </c>
      <c r="F25" s="51" t="str">
        <f t="shared" si="1"/>
        <v/>
      </c>
    </row>
    <row r="26" spans="1:6" ht="18.75" customHeight="1" x14ac:dyDescent="0.25">
      <c r="A26" s="59" t="s">
        <v>22</v>
      </c>
      <c r="B26" s="60">
        <v>5</v>
      </c>
      <c r="C26" s="61">
        <v>82.32</v>
      </c>
      <c r="D26" s="61"/>
      <c r="E26" s="26">
        <f t="shared" si="3"/>
        <v>0</v>
      </c>
      <c r="F26" s="51" t="str">
        <f t="shared" si="1"/>
        <v/>
      </c>
    </row>
    <row r="27" spans="1:6" ht="31.5" x14ac:dyDescent="0.25">
      <c r="A27" s="59" t="s">
        <v>23</v>
      </c>
      <c r="B27" s="60">
        <v>5</v>
      </c>
      <c r="C27" s="61">
        <v>41.16</v>
      </c>
      <c r="D27" s="61"/>
      <c r="E27" s="26">
        <f t="shared" si="3"/>
        <v>0</v>
      </c>
      <c r="F27" s="51" t="str">
        <f t="shared" si="1"/>
        <v/>
      </c>
    </row>
    <row r="28" spans="1:6" ht="18" customHeight="1" x14ac:dyDescent="0.25">
      <c r="A28" s="59" t="s">
        <v>24</v>
      </c>
      <c r="B28" s="60">
        <v>5</v>
      </c>
      <c r="C28" s="61">
        <v>41.16</v>
      </c>
      <c r="D28" s="61"/>
      <c r="E28" s="26">
        <f t="shared" si="3"/>
        <v>0</v>
      </c>
      <c r="F28" s="51" t="str">
        <f t="shared" si="1"/>
        <v/>
      </c>
    </row>
    <row r="29" spans="1:6" ht="21.75" customHeight="1" x14ac:dyDescent="0.25">
      <c r="A29" s="59" t="s">
        <v>25</v>
      </c>
      <c r="B29" s="60">
        <v>5</v>
      </c>
      <c r="C29" s="61">
        <v>36.020000000000003</v>
      </c>
      <c r="D29" s="61"/>
      <c r="E29" s="26">
        <f t="shared" si="3"/>
        <v>0</v>
      </c>
      <c r="F29" s="51" t="str">
        <f t="shared" si="1"/>
        <v/>
      </c>
    </row>
    <row r="30" spans="1:6" ht="18" customHeight="1" x14ac:dyDescent="0.25">
      <c r="A30" s="59" t="s">
        <v>26</v>
      </c>
      <c r="B30" s="60">
        <v>5</v>
      </c>
      <c r="C30" s="61">
        <v>30.87</v>
      </c>
      <c r="D30" s="61"/>
      <c r="E30" s="26">
        <f t="shared" si="3"/>
        <v>0</v>
      </c>
      <c r="F30" s="51" t="str">
        <f t="shared" si="1"/>
        <v/>
      </c>
    </row>
    <row r="31" spans="1:6" ht="26.25" customHeight="1" x14ac:dyDescent="0.25">
      <c r="A31" s="59" t="s">
        <v>27</v>
      </c>
      <c r="B31" s="60">
        <v>5</v>
      </c>
      <c r="C31" s="61">
        <v>30.87</v>
      </c>
      <c r="D31" s="61"/>
      <c r="E31" s="26">
        <f t="shared" si="3"/>
        <v>0</v>
      </c>
      <c r="F31" s="51" t="str">
        <f t="shared" si="1"/>
        <v/>
      </c>
    </row>
    <row r="32" spans="1:6" ht="26.45" customHeight="1" x14ac:dyDescent="0.25">
      <c r="A32" s="48" t="s">
        <v>28</v>
      </c>
      <c r="B32" s="49">
        <v>5</v>
      </c>
      <c r="C32" s="50">
        <v>25.73</v>
      </c>
      <c r="D32" s="50"/>
      <c r="E32" s="30">
        <f t="shared" si="3"/>
        <v>0</v>
      </c>
      <c r="F32" s="51" t="str">
        <f t="shared" si="1"/>
        <v/>
      </c>
    </row>
    <row r="33" spans="1:6" ht="15.75" x14ac:dyDescent="0.25">
      <c r="A33" s="52" t="s">
        <v>29</v>
      </c>
      <c r="B33" s="62"/>
      <c r="C33" s="63"/>
      <c r="D33" s="63"/>
      <c r="E33" s="27">
        <f t="shared" ref="E33" si="6">+D33*B33</f>
        <v>0</v>
      </c>
      <c r="F33" s="55" t="str">
        <f t="shared" si="1"/>
        <v/>
      </c>
    </row>
    <row r="34" spans="1:6" ht="15.75" x14ac:dyDescent="0.25">
      <c r="A34" s="56" t="s">
        <v>30</v>
      </c>
      <c r="B34" s="57">
        <v>5</v>
      </c>
      <c r="C34" s="58">
        <v>711.04</v>
      </c>
      <c r="D34" s="58"/>
      <c r="E34" s="24">
        <f t="shared" si="3"/>
        <v>0</v>
      </c>
      <c r="F34" s="51" t="str">
        <f t="shared" si="1"/>
        <v/>
      </c>
    </row>
    <row r="35" spans="1:6" ht="25.9" customHeight="1" x14ac:dyDescent="0.25">
      <c r="A35" s="48" t="s">
        <v>31</v>
      </c>
      <c r="B35" s="49">
        <v>5</v>
      </c>
      <c r="C35" s="50">
        <v>92.61</v>
      </c>
      <c r="D35" s="50"/>
      <c r="E35" s="23">
        <f t="shared" si="3"/>
        <v>0</v>
      </c>
      <c r="F35" s="51" t="str">
        <f t="shared" si="1"/>
        <v/>
      </c>
    </row>
    <row r="36" spans="1:6" ht="15.75" x14ac:dyDescent="0.25">
      <c r="A36" s="52" t="s">
        <v>32</v>
      </c>
      <c r="B36" s="53"/>
      <c r="C36" s="54"/>
      <c r="D36" s="54"/>
      <c r="E36" s="27">
        <f t="shared" ref="E36:E53" si="7">+D36*B36</f>
        <v>0</v>
      </c>
      <c r="F36" s="55" t="str">
        <f t="shared" si="1"/>
        <v/>
      </c>
    </row>
    <row r="37" spans="1:6" ht="36" customHeight="1" x14ac:dyDescent="0.25">
      <c r="A37" s="56" t="s">
        <v>33</v>
      </c>
      <c r="B37" s="57">
        <v>5</v>
      </c>
      <c r="C37" s="58">
        <v>102.9</v>
      </c>
      <c r="D37" s="58"/>
      <c r="E37" s="24">
        <f t="shared" si="7"/>
        <v>0</v>
      </c>
      <c r="F37" s="51"/>
    </row>
    <row r="38" spans="1:6" ht="36" customHeight="1" x14ac:dyDescent="0.25">
      <c r="A38" s="59" t="s">
        <v>34</v>
      </c>
      <c r="B38" s="60">
        <v>5</v>
      </c>
      <c r="C38" s="61">
        <v>102.9</v>
      </c>
      <c r="D38" s="61"/>
      <c r="E38" s="25">
        <f t="shared" si="7"/>
        <v>0</v>
      </c>
      <c r="F38" s="51"/>
    </row>
    <row r="39" spans="1:6" ht="36" customHeight="1" x14ac:dyDescent="0.25">
      <c r="A39" s="59" t="s">
        <v>35</v>
      </c>
      <c r="B39" s="60">
        <v>5</v>
      </c>
      <c r="C39" s="61">
        <v>128.63</v>
      </c>
      <c r="D39" s="61"/>
      <c r="E39" s="25">
        <f t="shared" si="7"/>
        <v>0</v>
      </c>
      <c r="F39" s="51"/>
    </row>
    <row r="40" spans="1:6" ht="36" customHeight="1" x14ac:dyDescent="0.25">
      <c r="A40" s="59" t="s">
        <v>36</v>
      </c>
      <c r="B40" s="60">
        <v>5</v>
      </c>
      <c r="C40" s="61">
        <v>128.63</v>
      </c>
      <c r="D40" s="61"/>
      <c r="E40" s="25">
        <f t="shared" si="7"/>
        <v>0</v>
      </c>
      <c r="F40" s="51"/>
    </row>
    <row r="41" spans="1:6" ht="36" customHeight="1" x14ac:dyDescent="0.25">
      <c r="A41" s="59" t="s">
        <v>37</v>
      </c>
      <c r="B41" s="60">
        <v>5</v>
      </c>
      <c r="C41" s="61">
        <v>128.63</v>
      </c>
      <c r="D41" s="61"/>
      <c r="E41" s="25">
        <f t="shared" si="7"/>
        <v>0</v>
      </c>
      <c r="F41" s="51"/>
    </row>
    <row r="42" spans="1:6" ht="36" customHeight="1" x14ac:dyDescent="0.25">
      <c r="A42" s="59" t="s">
        <v>38</v>
      </c>
      <c r="B42" s="60">
        <v>5</v>
      </c>
      <c r="C42" s="61">
        <v>128.63</v>
      </c>
      <c r="D42" s="61"/>
      <c r="E42" s="25">
        <f t="shared" si="7"/>
        <v>0</v>
      </c>
      <c r="F42" s="51"/>
    </row>
    <row r="43" spans="1:6" ht="36" customHeight="1" x14ac:dyDescent="0.25">
      <c r="A43" s="48" t="s">
        <v>39</v>
      </c>
      <c r="B43" s="49">
        <v>5</v>
      </c>
      <c r="C43" s="50">
        <v>128.63</v>
      </c>
      <c r="D43" s="50"/>
      <c r="E43" s="23">
        <f t="shared" si="7"/>
        <v>0</v>
      </c>
      <c r="F43" s="51"/>
    </row>
    <row r="44" spans="1:6" ht="15.75" x14ac:dyDescent="0.25">
      <c r="A44" s="52" t="s">
        <v>40</v>
      </c>
      <c r="B44" s="53"/>
      <c r="C44" s="54"/>
      <c r="D44" s="54"/>
      <c r="E44" s="27">
        <f t="shared" si="7"/>
        <v>0</v>
      </c>
      <c r="F44" s="55"/>
    </row>
    <row r="45" spans="1:6" ht="36" customHeight="1" x14ac:dyDescent="0.25">
      <c r="A45" s="56" t="s">
        <v>49</v>
      </c>
      <c r="B45" s="57">
        <v>5</v>
      </c>
      <c r="C45" s="58">
        <v>18.52</v>
      </c>
      <c r="D45" s="58"/>
      <c r="E45" s="24">
        <f t="shared" si="7"/>
        <v>0</v>
      </c>
      <c r="F45" s="51"/>
    </row>
    <row r="46" spans="1:6" ht="15.75" x14ac:dyDescent="0.25">
      <c r="A46" s="52" t="s">
        <v>41</v>
      </c>
      <c r="B46" s="64"/>
      <c r="C46" s="65"/>
      <c r="D46" s="65"/>
      <c r="E46" s="27">
        <f t="shared" si="7"/>
        <v>0</v>
      </c>
      <c r="F46" s="55"/>
    </row>
    <row r="47" spans="1:6" ht="36" customHeight="1" x14ac:dyDescent="0.25">
      <c r="A47" s="56" t="s">
        <v>50</v>
      </c>
      <c r="B47" s="57">
        <v>4</v>
      </c>
      <c r="C47" s="58">
        <v>30.87</v>
      </c>
      <c r="D47" s="58"/>
      <c r="E47" s="24">
        <f t="shared" si="7"/>
        <v>0</v>
      </c>
      <c r="F47" s="51"/>
    </row>
    <row r="48" spans="1:6" ht="36" customHeight="1" x14ac:dyDescent="0.25">
      <c r="A48" s="59" t="s">
        <v>42</v>
      </c>
      <c r="B48" s="60">
        <v>4</v>
      </c>
      <c r="C48" s="61">
        <v>97.76</v>
      </c>
      <c r="D48" s="61"/>
      <c r="E48" s="25">
        <f t="shared" si="7"/>
        <v>0</v>
      </c>
      <c r="F48" s="51"/>
    </row>
    <row r="49" spans="1:9" ht="36" customHeight="1" x14ac:dyDescent="0.25">
      <c r="A49" s="59" t="s">
        <v>43</v>
      </c>
      <c r="B49" s="60">
        <v>4</v>
      </c>
      <c r="C49" s="61">
        <v>118.34</v>
      </c>
      <c r="D49" s="61"/>
      <c r="E49" s="25">
        <f t="shared" si="7"/>
        <v>0</v>
      </c>
      <c r="F49" s="51"/>
    </row>
    <row r="50" spans="1:9" ht="36" customHeight="1" x14ac:dyDescent="0.25">
      <c r="A50" s="59" t="s">
        <v>44</v>
      </c>
      <c r="B50" s="60">
        <v>4</v>
      </c>
      <c r="C50" s="61">
        <v>463.05</v>
      </c>
      <c r="D50" s="61"/>
      <c r="E50" s="25">
        <f t="shared" si="7"/>
        <v>0</v>
      </c>
      <c r="F50" s="51"/>
    </row>
    <row r="51" spans="1:9" ht="36" customHeight="1" x14ac:dyDescent="0.25">
      <c r="A51" s="59" t="s">
        <v>45</v>
      </c>
      <c r="B51" s="60">
        <v>4</v>
      </c>
      <c r="C51" s="61">
        <v>12.35</v>
      </c>
      <c r="D51" s="61"/>
      <c r="E51" s="25">
        <f t="shared" si="7"/>
        <v>0</v>
      </c>
      <c r="F51" s="51"/>
    </row>
    <row r="52" spans="1:9" ht="36" customHeight="1" x14ac:dyDescent="0.25">
      <c r="A52" s="59" t="s">
        <v>46</v>
      </c>
      <c r="B52" s="60">
        <v>4</v>
      </c>
      <c r="C52" s="61">
        <v>5.15</v>
      </c>
      <c r="D52" s="61"/>
      <c r="E52" s="25">
        <f t="shared" si="7"/>
        <v>0</v>
      </c>
      <c r="F52" s="51"/>
    </row>
    <row r="53" spans="1:9" ht="36" customHeight="1" x14ac:dyDescent="0.25">
      <c r="A53" s="59" t="s">
        <v>47</v>
      </c>
      <c r="B53" s="60">
        <v>4</v>
      </c>
      <c r="C53" s="61">
        <v>8.23</v>
      </c>
      <c r="D53" s="61"/>
      <c r="E53" s="25">
        <f t="shared" si="7"/>
        <v>0</v>
      </c>
      <c r="F53" s="51"/>
    </row>
    <row r="54" spans="1:9" ht="13.5" customHeight="1" x14ac:dyDescent="0.25">
      <c r="A54" s="39"/>
      <c r="B54" s="40"/>
      <c r="C54" s="41"/>
      <c r="D54" s="41"/>
      <c r="E54" s="6"/>
      <c r="F54" s="19"/>
    </row>
    <row r="55" spans="1:9" ht="23.45" customHeight="1" x14ac:dyDescent="0.4">
      <c r="A55" s="42" t="s">
        <v>55</v>
      </c>
      <c r="B55" s="43"/>
      <c r="C55" s="43"/>
      <c r="D55" s="43"/>
      <c r="E55" s="44">
        <f>SUM(E4:E54)</f>
        <v>0</v>
      </c>
      <c r="F55" s="38"/>
      <c r="I55" s="104"/>
    </row>
    <row r="56" spans="1:9" x14ac:dyDescent="0.4">
      <c r="F56" s="38"/>
    </row>
    <row r="57" spans="1:9" ht="60" customHeight="1" x14ac:dyDescent="0.4">
      <c r="A57" s="46" t="s">
        <v>66</v>
      </c>
      <c r="B57" s="46"/>
      <c r="C57" s="46"/>
      <c r="D57" s="46"/>
      <c r="E57" s="46"/>
      <c r="F57" s="38"/>
    </row>
    <row r="58" spans="1:9" x14ac:dyDescent="0.4">
      <c r="F58" s="38"/>
    </row>
    <row r="59" spans="1:9" ht="40.9" customHeight="1" x14ac:dyDescent="0.25">
      <c r="A59" s="35" t="s">
        <v>57</v>
      </c>
      <c r="B59" s="35"/>
      <c r="C59" s="35"/>
      <c r="D59" s="35"/>
      <c r="E59" s="35"/>
      <c r="F59" s="36"/>
    </row>
    <row r="60" spans="1:9" ht="16.5" x14ac:dyDescent="0.35">
      <c r="A60" s="13"/>
      <c r="B60" s="14"/>
      <c r="C60" s="8"/>
      <c r="D60" s="14"/>
      <c r="E60" s="14"/>
      <c r="F60" s="15"/>
    </row>
    <row r="61" spans="1:9" x14ac:dyDescent="0.4">
      <c r="A61" s="45" t="s">
        <v>58</v>
      </c>
      <c r="E61" s="14"/>
      <c r="F61" s="15"/>
    </row>
    <row r="62" spans="1:9" x14ac:dyDescent="0.4">
      <c r="E62" s="14"/>
      <c r="F62" s="15"/>
    </row>
    <row r="63" spans="1:9" x14ac:dyDescent="0.4">
      <c r="A63" s="47"/>
      <c r="B63" s="47"/>
      <c r="C63" s="47"/>
      <c r="D63" s="47"/>
      <c r="E63" s="17"/>
      <c r="F63" s="18"/>
    </row>
  </sheetData>
  <mergeCells count="4">
    <mergeCell ref="A1:F1"/>
    <mergeCell ref="A2:F2"/>
    <mergeCell ref="A59:F59"/>
    <mergeCell ref="A57:E5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1F72A-0207-4A12-A96B-BE6E8DD077E6}">
  <dimension ref="A1:J63"/>
  <sheetViews>
    <sheetView tabSelected="1" topLeftCell="A2" workbookViewId="0">
      <selection activeCell="J8" sqref="J8"/>
    </sheetView>
  </sheetViews>
  <sheetFormatPr baseColWidth="10" defaultRowHeight="15" x14ac:dyDescent="0.25"/>
  <cols>
    <col min="1" max="1" width="41.140625" customWidth="1"/>
    <col min="3" max="3" width="12.5703125" customWidth="1"/>
    <col min="4" max="4" width="12.42578125" customWidth="1"/>
    <col min="5" max="5" width="16.5703125" customWidth="1"/>
    <col min="7" max="7" width="12" bestFit="1" customWidth="1"/>
    <col min="8" max="8" width="11.5703125" bestFit="1" customWidth="1"/>
    <col min="9" max="9" width="12" bestFit="1" customWidth="1"/>
    <col min="10" max="10" width="12.140625" bestFit="1" customWidth="1"/>
  </cols>
  <sheetData>
    <row r="1" spans="1:6" ht="106.9" customHeight="1" x14ac:dyDescent="0.25">
      <c r="A1" s="31" t="s">
        <v>63</v>
      </c>
      <c r="B1" s="32"/>
      <c r="C1" s="32"/>
      <c r="D1" s="32"/>
      <c r="E1" s="32"/>
      <c r="F1" s="33"/>
    </row>
    <row r="2" spans="1:6" ht="153" customHeight="1" x14ac:dyDescent="0.25">
      <c r="A2" s="34" t="s">
        <v>56</v>
      </c>
      <c r="B2" s="35"/>
      <c r="C2" s="35"/>
      <c r="D2" s="35"/>
      <c r="E2" s="35"/>
      <c r="F2" s="36"/>
    </row>
    <row r="3" spans="1:6" ht="63" x14ac:dyDescent="0.25">
      <c r="A3" s="20" t="s">
        <v>51</v>
      </c>
      <c r="B3" s="21" t="s">
        <v>65</v>
      </c>
      <c r="C3" s="22" t="s">
        <v>64</v>
      </c>
      <c r="D3" s="21" t="s">
        <v>54</v>
      </c>
      <c r="E3" s="10" t="s">
        <v>48</v>
      </c>
      <c r="F3" s="83"/>
    </row>
    <row r="4" spans="1:6" ht="18" customHeight="1" x14ac:dyDescent="0.25">
      <c r="A4" s="84" t="s">
        <v>0</v>
      </c>
      <c r="B4" s="84">
        <v>1</v>
      </c>
      <c r="C4" s="98">
        <v>56.6</v>
      </c>
      <c r="D4" s="98"/>
      <c r="E4" s="23">
        <f>+D4*B4</f>
        <v>0</v>
      </c>
      <c r="F4" s="51" t="str">
        <f>IF(D4&gt;C4,"ERROR TARIFA","")</f>
        <v/>
      </c>
    </row>
    <row r="5" spans="1:6" ht="15.75" x14ac:dyDescent="0.25">
      <c r="A5" s="85" t="s">
        <v>1</v>
      </c>
      <c r="B5" s="86"/>
      <c r="C5" s="99"/>
      <c r="D5" s="99"/>
      <c r="E5" s="27">
        <f t="shared" ref="E5:E53" si="0">+D5*B5</f>
        <v>0</v>
      </c>
      <c r="F5" s="55" t="str">
        <f>IF(D5&gt;C5,"ERROR TARIFA","")</f>
        <v/>
      </c>
    </row>
    <row r="6" spans="1:6" ht="20.25" customHeight="1" x14ac:dyDescent="0.25">
      <c r="A6" s="88" t="s">
        <v>2</v>
      </c>
      <c r="B6" s="88">
        <v>1</v>
      </c>
      <c r="C6" s="100">
        <v>18.52</v>
      </c>
      <c r="D6" s="100"/>
      <c r="E6" s="28">
        <f t="shared" si="0"/>
        <v>0</v>
      </c>
      <c r="F6" s="51" t="str">
        <f t="shared" ref="F6:F53" si="1">IF(D6&gt;C6,"ERROR TARIFA","")</f>
        <v/>
      </c>
    </row>
    <row r="7" spans="1:6" ht="24" customHeight="1" x14ac:dyDescent="0.25">
      <c r="A7" s="89" t="s">
        <v>3</v>
      </c>
      <c r="B7" s="89">
        <v>1</v>
      </c>
      <c r="C7" s="101">
        <v>20.58</v>
      </c>
      <c r="D7" s="101"/>
      <c r="E7" s="23">
        <f t="shared" si="0"/>
        <v>0</v>
      </c>
      <c r="F7" s="51" t="str">
        <f t="shared" si="1"/>
        <v/>
      </c>
    </row>
    <row r="8" spans="1:6" ht="21" customHeight="1" x14ac:dyDescent="0.25">
      <c r="A8" s="89" t="s">
        <v>4</v>
      </c>
      <c r="B8" s="89">
        <v>1</v>
      </c>
      <c r="C8" s="101">
        <v>82.32</v>
      </c>
      <c r="D8" s="101"/>
      <c r="E8" s="23">
        <f t="shared" si="0"/>
        <v>0</v>
      </c>
      <c r="F8" s="51" t="str">
        <f t="shared" si="1"/>
        <v/>
      </c>
    </row>
    <row r="9" spans="1:6" ht="19.149999999999999" customHeight="1" x14ac:dyDescent="0.25">
      <c r="A9" s="89" t="s">
        <v>5</v>
      </c>
      <c r="B9" s="89">
        <v>1</v>
      </c>
      <c r="C9" s="101">
        <v>82.32</v>
      </c>
      <c r="D9" s="101"/>
      <c r="E9" s="23">
        <f t="shared" si="0"/>
        <v>0</v>
      </c>
      <c r="F9" s="51" t="str">
        <f t="shared" si="1"/>
        <v/>
      </c>
    </row>
    <row r="10" spans="1:6" ht="21.6" customHeight="1" x14ac:dyDescent="0.25">
      <c r="A10" s="89" t="s">
        <v>6</v>
      </c>
      <c r="B10" s="89">
        <v>1</v>
      </c>
      <c r="C10" s="101">
        <v>15.44</v>
      </c>
      <c r="D10" s="101"/>
      <c r="E10" s="23">
        <f t="shared" si="0"/>
        <v>0</v>
      </c>
      <c r="F10" s="51" t="str">
        <f t="shared" si="1"/>
        <v/>
      </c>
    </row>
    <row r="11" spans="1:6" ht="18" customHeight="1" x14ac:dyDescent="0.25">
      <c r="A11" s="84" t="s">
        <v>7</v>
      </c>
      <c r="B11" s="84">
        <v>1</v>
      </c>
      <c r="C11" s="98">
        <v>8.23</v>
      </c>
      <c r="D11" s="98"/>
      <c r="E11" s="23">
        <f t="shared" si="0"/>
        <v>0</v>
      </c>
      <c r="F11" s="51" t="str">
        <f t="shared" si="1"/>
        <v/>
      </c>
    </row>
    <row r="12" spans="1:6" ht="16.149999999999999" customHeight="1" x14ac:dyDescent="0.25">
      <c r="A12" s="85" t="s">
        <v>8</v>
      </c>
      <c r="B12" s="86"/>
      <c r="C12" s="99"/>
      <c r="D12" s="99"/>
      <c r="E12" s="27">
        <f t="shared" si="0"/>
        <v>0</v>
      </c>
      <c r="F12" s="55" t="str">
        <f t="shared" si="1"/>
        <v/>
      </c>
    </row>
    <row r="13" spans="1:6" ht="17.45" customHeight="1" x14ac:dyDescent="0.25">
      <c r="A13" s="88" t="s">
        <v>9</v>
      </c>
      <c r="B13" s="88">
        <v>1</v>
      </c>
      <c r="C13" s="100">
        <v>46.31</v>
      </c>
      <c r="D13" s="100"/>
      <c r="E13" s="24">
        <f t="shared" si="0"/>
        <v>0</v>
      </c>
      <c r="F13" s="51" t="str">
        <f t="shared" si="1"/>
        <v/>
      </c>
    </row>
    <row r="14" spans="1:6" ht="29.25" customHeight="1" x14ac:dyDescent="0.25">
      <c r="A14" s="89" t="s">
        <v>10</v>
      </c>
      <c r="B14" s="89">
        <v>1</v>
      </c>
      <c r="C14" s="101">
        <v>51.45</v>
      </c>
      <c r="D14" s="101"/>
      <c r="E14" s="25">
        <f t="shared" si="0"/>
        <v>0</v>
      </c>
      <c r="F14" s="51" t="str">
        <f t="shared" si="1"/>
        <v/>
      </c>
    </row>
    <row r="15" spans="1:6" ht="21" customHeight="1" x14ac:dyDescent="0.25">
      <c r="A15" s="89" t="s">
        <v>11</v>
      </c>
      <c r="B15" s="89">
        <v>1</v>
      </c>
      <c r="C15" s="101">
        <v>92.61</v>
      </c>
      <c r="D15" s="101"/>
      <c r="E15" s="25">
        <f t="shared" si="0"/>
        <v>0</v>
      </c>
      <c r="F15" s="51" t="str">
        <f t="shared" si="1"/>
        <v/>
      </c>
    </row>
    <row r="16" spans="1:6" ht="27" customHeight="1" x14ac:dyDescent="0.25">
      <c r="A16" s="89" t="s">
        <v>12</v>
      </c>
      <c r="B16" s="89">
        <v>1</v>
      </c>
      <c r="C16" s="101">
        <v>51.45</v>
      </c>
      <c r="D16" s="101"/>
      <c r="E16" s="25">
        <f t="shared" si="0"/>
        <v>0</v>
      </c>
      <c r="F16" s="51" t="str">
        <f t="shared" si="1"/>
        <v/>
      </c>
    </row>
    <row r="17" spans="1:6" ht="22.5" customHeight="1" x14ac:dyDescent="0.25">
      <c r="A17" s="89" t="s">
        <v>13</v>
      </c>
      <c r="B17" s="89">
        <v>1</v>
      </c>
      <c r="C17" s="101">
        <v>66.89</v>
      </c>
      <c r="D17" s="101"/>
      <c r="E17" s="25">
        <f t="shared" si="0"/>
        <v>0</v>
      </c>
      <c r="F17" s="51" t="str">
        <f t="shared" si="1"/>
        <v/>
      </c>
    </row>
    <row r="18" spans="1:6" ht="29.25" customHeight="1" x14ac:dyDescent="0.25">
      <c r="A18" s="89" t="s">
        <v>14</v>
      </c>
      <c r="B18" s="89">
        <v>1</v>
      </c>
      <c r="C18" s="101">
        <v>20.58</v>
      </c>
      <c r="D18" s="101"/>
      <c r="E18" s="25">
        <f t="shared" si="0"/>
        <v>0</v>
      </c>
      <c r="F18" s="51" t="str">
        <f t="shared" si="1"/>
        <v/>
      </c>
    </row>
    <row r="19" spans="1:6" ht="18" customHeight="1" x14ac:dyDescent="0.25">
      <c r="A19" s="89" t="s">
        <v>15</v>
      </c>
      <c r="B19" s="89">
        <v>1</v>
      </c>
      <c r="C19" s="101">
        <v>15.44</v>
      </c>
      <c r="D19" s="101"/>
      <c r="E19" s="25">
        <f t="shared" si="0"/>
        <v>0</v>
      </c>
      <c r="F19" s="51" t="str">
        <f t="shared" si="1"/>
        <v/>
      </c>
    </row>
    <row r="20" spans="1:6" ht="24" customHeight="1" x14ac:dyDescent="0.25">
      <c r="A20" s="89" t="s">
        <v>16</v>
      </c>
      <c r="B20" s="89">
        <v>1</v>
      </c>
      <c r="C20" s="101">
        <v>51.45</v>
      </c>
      <c r="D20" s="101"/>
      <c r="E20" s="25">
        <f t="shared" si="0"/>
        <v>0</v>
      </c>
      <c r="F20" s="51" t="str">
        <f t="shared" si="1"/>
        <v/>
      </c>
    </row>
    <row r="21" spans="1:6" ht="24" customHeight="1" x14ac:dyDescent="0.25">
      <c r="A21" s="84" t="s">
        <v>17</v>
      </c>
      <c r="B21" s="84">
        <v>1</v>
      </c>
      <c r="C21" s="98">
        <v>61.74</v>
      </c>
      <c r="D21" s="98"/>
      <c r="E21" s="23">
        <f t="shared" si="0"/>
        <v>0</v>
      </c>
      <c r="F21" s="51" t="str">
        <f t="shared" si="1"/>
        <v/>
      </c>
    </row>
    <row r="22" spans="1:6" ht="15.75" x14ac:dyDescent="0.25">
      <c r="A22" s="85" t="s">
        <v>18</v>
      </c>
      <c r="B22" s="86"/>
      <c r="C22" s="99"/>
      <c r="D22" s="99"/>
      <c r="E22" s="87"/>
      <c r="F22" s="55" t="str">
        <f t="shared" si="1"/>
        <v/>
      </c>
    </row>
    <row r="23" spans="1:6" ht="19.899999999999999" customHeight="1" x14ac:dyDescent="0.25">
      <c r="A23" s="88" t="s">
        <v>19</v>
      </c>
      <c r="B23" s="88">
        <v>1</v>
      </c>
      <c r="C23" s="100">
        <v>20.58</v>
      </c>
      <c r="D23" s="100"/>
      <c r="E23" s="29">
        <f t="shared" si="0"/>
        <v>0</v>
      </c>
      <c r="F23" s="51" t="str">
        <f t="shared" si="1"/>
        <v/>
      </c>
    </row>
    <row r="24" spans="1:6" ht="30" customHeight="1" x14ac:dyDescent="0.25">
      <c r="A24" s="89" t="s">
        <v>20</v>
      </c>
      <c r="B24" s="89">
        <v>1</v>
      </c>
      <c r="C24" s="101">
        <v>138.91999999999999</v>
      </c>
      <c r="D24" s="101"/>
      <c r="E24" s="26">
        <f t="shared" si="0"/>
        <v>0</v>
      </c>
      <c r="F24" s="51" t="str">
        <f t="shared" si="1"/>
        <v/>
      </c>
    </row>
    <row r="25" spans="1:6" ht="38.25" x14ac:dyDescent="0.25">
      <c r="A25" s="89" t="s">
        <v>21</v>
      </c>
      <c r="B25" s="89">
        <v>1</v>
      </c>
      <c r="C25" s="101">
        <v>128.63</v>
      </c>
      <c r="D25" s="101"/>
      <c r="E25" s="26">
        <f t="shared" si="0"/>
        <v>0</v>
      </c>
      <c r="F25" s="51" t="str">
        <f t="shared" si="1"/>
        <v/>
      </c>
    </row>
    <row r="26" spans="1:6" ht="18.75" customHeight="1" x14ac:dyDescent="0.25">
      <c r="A26" s="89" t="s">
        <v>22</v>
      </c>
      <c r="B26" s="89">
        <v>1</v>
      </c>
      <c r="C26" s="101">
        <v>82.32</v>
      </c>
      <c r="D26" s="101"/>
      <c r="E26" s="26">
        <f t="shared" si="0"/>
        <v>0</v>
      </c>
      <c r="F26" s="51" t="str">
        <f t="shared" si="1"/>
        <v/>
      </c>
    </row>
    <row r="27" spans="1:6" ht="25.5" x14ac:dyDescent="0.25">
      <c r="A27" s="89" t="s">
        <v>23</v>
      </c>
      <c r="B27" s="89">
        <v>1</v>
      </c>
      <c r="C27" s="101">
        <v>41.16</v>
      </c>
      <c r="D27" s="101"/>
      <c r="E27" s="26">
        <f t="shared" si="0"/>
        <v>0</v>
      </c>
      <c r="F27" s="51" t="str">
        <f t="shared" si="1"/>
        <v/>
      </c>
    </row>
    <row r="28" spans="1:6" ht="18" customHeight="1" x14ac:dyDescent="0.25">
      <c r="A28" s="89" t="s">
        <v>24</v>
      </c>
      <c r="B28" s="89">
        <v>1</v>
      </c>
      <c r="C28" s="101">
        <v>41.16</v>
      </c>
      <c r="D28" s="101"/>
      <c r="E28" s="26">
        <f t="shared" si="0"/>
        <v>0</v>
      </c>
      <c r="F28" s="51" t="str">
        <f t="shared" si="1"/>
        <v/>
      </c>
    </row>
    <row r="29" spans="1:6" ht="21.75" customHeight="1" x14ac:dyDescent="0.25">
      <c r="A29" s="89" t="s">
        <v>25</v>
      </c>
      <c r="B29" s="89">
        <v>1</v>
      </c>
      <c r="C29" s="101">
        <v>36.020000000000003</v>
      </c>
      <c r="D29" s="101"/>
      <c r="E29" s="26">
        <f t="shared" si="0"/>
        <v>0</v>
      </c>
      <c r="F29" s="51" t="str">
        <f t="shared" si="1"/>
        <v/>
      </c>
    </row>
    <row r="30" spans="1:6" ht="18" customHeight="1" x14ac:dyDescent="0.25">
      <c r="A30" s="89" t="s">
        <v>26</v>
      </c>
      <c r="B30" s="89">
        <v>1</v>
      </c>
      <c r="C30" s="101">
        <v>30.87</v>
      </c>
      <c r="D30" s="101"/>
      <c r="E30" s="26">
        <f t="shared" si="0"/>
        <v>0</v>
      </c>
      <c r="F30" s="51" t="str">
        <f t="shared" si="1"/>
        <v/>
      </c>
    </row>
    <row r="31" spans="1:6" ht="26.25" customHeight="1" x14ac:dyDescent="0.25">
      <c r="A31" s="89" t="s">
        <v>27</v>
      </c>
      <c r="B31" s="89">
        <v>1</v>
      </c>
      <c r="C31" s="101">
        <v>30.87</v>
      </c>
      <c r="D31" s="101"/>
      <c r="E31" s="26">
        <f t="shared" si="0"/>
        <v>0</v>
      </c>
      <c r="F31" s="51" t="str">
        <f t="shared" si="1"/>
        <v/>
      </c>
    </row>
    <row r="32" spans="1:6" ht="26.45" customHeight="1" x14ac:dyDescent="0.25">
      <c r="A32" s="84" t="s">
        <v>28</v>
      </c>
      <c r="B32" s="84">
        <v>1</v>
      </c>
      <c r="C32" s="98">
        <v>25.73</v>
      </c>
      <c r="D32" s="98"/>
      <c r="E32" s="30">
        <f t="shared" si="0"/>
        <v>0</v>
      </c>
      <c r="F32" s="51" t="str">
        <f t="shared" si="1"/>
        <v/>
      </c>
    </row>
    <row r="33" spans="1:6" ht="15.75" x14ac:dyDescent="0.25">
      <c r="A33" s="85" t="s">
        <v>29</v>
      </c>
      <c r="B33" s="90"/>
      <c r="C33" s="102"/>
      <c r="D33" s="102"/>
      <c r="E33" s="27">
        <f t="shared" si="0"/>
        <v>0</v>
      </c>
      <c r="F33" s="55" t="str">
        <f t="shared" si="1"/>
        <v/>
      </c>
    </row>
    <row r="34" spans="1:6" ht="15.75" x14ac:dyDescent="0.25">
      <c r="A34" s="88" t="s">
        <v>30</v>
      </c>
      <c r="B34" s="88">
        <v>1</v>
      </c>
      <c r="C34" s="100">
        <v>711.04</v>
      </c>
      <c r="D34" s="100"/>
      <c r="E34" s="24">
        <f t="shared" si="0"/>
        <v>0</v>
      </c>
      <c r="F34" s="51" t="str">
        <f t="shared" si="1"/>
        <v/>
      </c>
    </row>
    <row r="35" spans="1:6" ht="25.9" customHeight="1" x14ac:dyDescent="0.25">
      <c r="A35" s="84" t="s">
        <v>31</v>
      </c>
      <c r="B35" s="84">
        <v>1</v>
      </c>
      <c r="C35" s="98">
        <v>92.61</v>
      </c>
      <c r="D35" s="98"/>
      <c r="E35" s="23">
        <f t="shared" si="0"/>
        <v>0</v>
      </c>
      <c r="F35" s="51" t="str">
        <f t="shared" si="1"/>
        <v/>
      </c>
    </row>
    <row r="36" spans="1:6" ht="15.75" x14ac:dyDescent="0.25">
      <c r="A36" s="85" t="s">
        <v>32</v>
      </c>
      <c r="B36" s="86"/>
      <c r="C36" s="99"/>
      <c r="D36" s="99"/>
      <c r="E36" s="27">
        <f t="shared" si="0"/>
        <v>0</v>
      </c>
      <c r="F36" s="55" t="str">
        <f t="shared" si="1"/>
        <v/>
      </c>
    </row>
    <row r="37" spans="1:6" ht="36" customHeight="1" x14ac:dyDescent="0.25">
      <c r="A37" s="88" t="s">
        <v>33</v>
      </c>
      <c r="B37" s="88">
        <v>1</v>
      </c>
      <c r="C37" s="100">
        <v>102.9</v>
      </c>
      <c r="D37" s="100"/>
      <c r="E37" s="24">
        <f t="shared" si="0"/>
        <v>0</v>
      </c>
      <c r="F37" s="51" t="str">
        <f t="shared" si="1"/>
        <v/>
      </c>
    </row>
    <row r="38" spans="1:6" ht="36" customHeight="1" x14ac:dyDescent="0.25">
      <c r="A38" s="89" t="s">
        <v>34</v>
      </c>
      <c r="B38" s="89">
        <v>1</v>
      </c>
      <c r="C38" s="101">
        <v>102.9</v>
      </c>
      <c r="D38" s="101"/>
      <c r="E38" s="25">
        <f t="shared" si="0"/>
        <v>0</v>
      </c>
      <c r="F38" s="51" t="str">
        <f t="shared" si="1"/>
        <v/>
      </c>
    </row>
    <row r="39" spans="1:6" ht="36" customHeight="1" x14ac:dyDescent="0.25">
      <c r="A39" s="89" t="s">
        <v>35</v>
      </c>
      <c r="B39" s="89">
        <v>1</v>
      </c>
      <c r="C39" s="101">
        <v>128.63</v>
      </c>
      <c r="D39" s="101"/>
      <c r="E39" s="25">
        <f t="shared" si="0"/>
        <v>0</v>
      </c>
      <c r="F39" s="51" t="str">
        <f t="shared" si="1"/>
        <v/>
      </c>
    </row>
    <row r="40" spans="1:6" ht="36" customHeight="1" x14ac:dyDescent="0.25">
      <c r="A40" s="89" t="s">
        <v>36</v>
      </c>
      <c r="B40" s="89">
        <v>1</v>
      </c>
      <c r="C40" s="101">
        <v>128.63</v>
      </c>
      <c r="D40" s="101"/>
      <c r="E40" s="25">
        <f t="shared" si="0"/>
        <v>0</v>
      </c>
      <c r="F40" s="51" t="str">
        <f t="shared" si="1"/>
        <v/>
      </c>
    </row>
    <row r="41" spans="1:6" ht="36" customHeight="1" x14ac:dyDescent="0.25">
      <c r="A41" s="89" t="s">
        <v>37</v>
      </c>
      <c r="B41" s="89">
        <v>1</v>
      </c>
      <c r="C41" s="101">
        <v>128.63</v>
      </c>
      <c r="D41" s="101"/>
      <c r="E41" s="25">
        <f t="shared" si="0"/>
        <v>0</v>
      </c>
      <c r="F41" s="51" t="str">
        <f t="shared" si="1"/>
        <v/>
      </c>
    </row>
    <row r="42" spans="1:6" ht="36" customHeight="1" x14ac:dyDescent="0.25">
      <c r="A42" s="89" t="s">
        <v>38</v>
      </c>
      <c r="B42" s="89">
        <v>1</v>
      </c>
      <c r="C42" s="101">
        <v>128.63</v>
      </c>
      <c r="D42" s="101"/>
      <c r="E42" s="25">
        <f t="shared" si="0"/>
        <v>0</v>
      </c>
      <c r="F42" s="51" t="str">
        <f t="shared" si="1"/>
        <v/>
      </c>
    </row>
    <row r="43" spans="1:6" ht="36" customHeight="1" x14ac:dyDescent="0.25">
      <c r="A43" s="84" t="s">
        <v>39</v>
      </c>
      <c r="B43" s="84">
        <v>1</v>
      </c>
      <c r="C43" s="98">
        <v>128.63</v>
      </c>
      <c r="D43" s="98"/>
      <c r="E43" s="23">
        <f t="shared" si="0"/>
        <v>0</v>
      </c>
      <c r="F43" s="51" t="str">
        <f t="shared" si="1"/>
        <v/>
      </c>
    </row>
    <row r="44" spans="1:6" ht="15.75" x14ac:dyDescent="0.25">
      <c r="A44" s="85" t="s">
        <v>40</v>
      </c>
      <c r="B44" s="86"/>
      <c r="C44" s="99"/>
      <c r="D44" s="99"/>
      <c r="E44" s="27">
        <f t="shared" si="0"/>
        <v>0</v>
      </c>
      <c r="F44" s="55" t="str">
        <f t="shared" si="1"/>
        <v/>
      </c>
    </row>
    <row r="45" spans="1:6" ht="36" customHeight="1" x14ac:dyDescent="0.25">
      <c r="A45" s="88" t="s">
        <v>49</v>
      </c>
      <c r="B45" s="88">
        <v>1</v>
      </c>
      <c r="C45" s="100">
        <v>18.52</v>
      </c>
      <c r="D45" s="100"/>
      <c r="E45" s="24">
        <f t="shared" si="0"/>
        <v>0</v>
      </c>
      <c r="F45" s="51" t="str">
        <f t="shared" si="1"/>
        <v/>
      </c>
    </row>
    <row r="46" spans="1:6" ht="15.75" x14ac:dyDescent="0.25">
      <c r="A46" s="85" t="s">
        <v>41</v>
      </c>
      <c r="B46" s="91"/>
      <c r="C46" s="103"/>
      <c r="D46" s="103"/>
      <c r="E46" s="27">
        <f t="shared" si="0"/>
        <v>0</v>
      </c>
      <c r="F46" s="55" t="str">
        <f t="shared" si="1"/>
        <v/>
      </c>
    </row>
    <row r="47" spans="1:6" ht="36" customHeight="1" x14ac:dyDescent="0.25">
      <c r="A47" s="88" t="s">
        <v>50</v>
      </c>
      <c r="B47" s="88">
        <v>1</v>
      </c>
      <c r="C47" s="100">
        <v>30.87</v>
      </c>
      <c r="D47" s="100"/>
      <c r="E47" s="24">
        <f t="shared" si="0"/>
        <v>0</v>
      </c>
      <c r="F47" s="51" t="str">
        <f t="shared" si="1"/>
        <v/>
      </c>
    </row>
    <row r="48" spans="1:6" ht="36" customHeight="1" x14ac:dyDescent="0.25">
      <c r="A48" s="89" t="s">
        <v>42</v>
      </c>
      <c r="B48" s="89">
        <v>1</v>
      </c>
      <c r="C48" s="101">
        <v>97.76</v>
      </c>
      <c r="D48" s="101"/>
      <c r="E48" s="25">
        <f t="shared" si="0"/>
        <v>0</v>
      </c>
      <c r="F48" s="51" t="str">
        <f t="shared" si="1"/>
        <v/>
      </c>
    </row>
    <row r="49" spans="1:10" ht="36" customHeight="1" x14ac:dyDescent="0.25">
      <c r="A49" s="89" t="s">
        <v>43</v>
      </c>
      <c r="B49" s="89">
        <v>1</v>
      </c>
      <c r="C49" s="101">
        <v>118.34</v>
      </c>
      <c r="D49" s="101"/>
      <c r="E49" s="25">
        <f t="shared" si="0"/>
        <v>0</v>
      </c>
      <c r="F49" s="51" t="str">
        <f t="shared" si="1"/>
        <v/>
      </c>
    </row>
    <row r="50" spans="1:10" ht="36" customHeight="1" x14ac:dyDescent="0.25">
      <c r="A50" s="89" t="s">
        <v>44</v>
      </c>
      <c r="B50" s="89">
        <v>1</v>
      </c>
      <c r="C50" s="101">
        <v>463.05</v>
      </c>
      <c r="D50" s="101"/>
      <c r="E50" s="25">
        <f t="shared" si="0"/>
        <v>0</v>
      </c>
      <c r="F50" s="51" t="str">
        <f t="shared" si="1"/>
        <v/>
      </c>
    </row>
    <row r="51" spans="1:10" ht="36" customHeight="1" x14ac:dyDescent="0.25">
      <c r="A51" s="89" t="s">
        <v>45</v>
      </c>
      <c r="B51" s="89">
        <v>1</v>
      </c>
      <c r="C51" s="101">
        <v>12.35</v>
      </c>
      <c r="D51" s="101"/>
      <c r="E51" s="25">
        <f t="shared" si="0"/>
        <v>0</v>
      </c>
      <c r="F51" s="51" t="str">
        <f t="shared" si="1"/>
        <v/>
      </c>
      <c r="G51" s="107"/>
      <c r="H51" s="107"/>
      <c r="I51" s="107"/>
      <c r="J51" s="107"/>
    </row>
    <row r="52" spans="1:10" ht="36" customHeight="1" x14ac:dyDescent="0.25">
      <c r="A52" s="89" t="s">
        <v>46</v>
      </c>
      <c r="B52" s="89">
        <v>1</v>
      </c>
      <c r="C52" s="101">
        <v>5.15</v>
      </c>
      <c r="D52" s="101"/>
      <c r="E52" s="25">
        <f t="shared" si="0"/>
        <v>0</v>
      </c>
      <c r="F52" s="51" t="str">
        <f t="shared" si="1"/>
        <v/>
      </c>
      <c r="G52" s="106"/>
    </row>
    <row r="53" spans="1:10" ht="36" customHeight="1" x14ac:dyDescent="0.25">
      <c r="A53" s="89" t="s">
        <v>47</v>
      </c>
      <c r="B53" s="89">
        <v>1</v>
      </c>
      <c r="C53" s="101">
        <v>8.23</v>
      </c>
      <c r="D53" s="101"/>
      <c r="E53" s="25">
        <f t="shared" si="0"/>
        <v>0</v>
      </c>
      <c r="F53" s="51" t="str">
        <f t="shared" si="1"/>
        <v/>
      </c>
    </row>
    <row r="54" spans="1:10" ht="13.5" customHeight="1" x14ac:dyDescent="0.25">
      <c r="A54" s="92"/>
      <c r="B54" s="93"/>
      <c r="C54" s="94"/>
      <c r="D54" s="94"/>
      <c r="E54" s="6"/>
      <c r="F54" s="95"/>
    </row>
    <row r="55" spans="1:10" ht="23.45" customHeight="1" x14ac:dyDescent="0.25">
      <c r="A55" s="7" t="s">
        <v>55</v>
      </c>
      <c r="B55" s="96"/>
      <c r="C55" s="96"/>
      <c r="D55" s="96"/>
      <c r="E55" s="97">
        <f>SUM(E4:E54)</f>
        <v>0</v>
      </c>
      <c r="F55" s="83"/>
      <c r="G55" s="104"/>
      <c r="H55" s="105"/>
      <c r="I55" s="105"/>
      <c r="J55" s="105"/>
    </row>
    <row r="56" spans="1:10" x14ac:dyDescent="0.25">
      <c r="F56" s="11"/>
    </row>
    <row r="57" spans="1:10" ht="60" customHeight="1" x14ac:dyDescent="0.25">
      <c r="A57" s="37" t="s">
        <v>59</v>
      </c>
      <c r="B57" s="37"/>
      <c r="C57" s="37"/>
      <c r="D57" s="37"/>
      <c r="E57" s="37"/>
      <c r="F57" s="11"/>
    </row>
    <row r="58" spans="1:10" x14ac:dyDescent="0.25">
      <c r="F58" s="11"/>
    </row>
    <row r="59" spans="1:10" ht="40.9" customHeight="1" x14ac:dyDescent="0.25">
      <c r="A59" s="35" t="s">
        <v>57</v>
      </c>
      <c r="B59" s="35"/>
      <c r="C59" s="35"/>
      <c r="D59" s="35"/>
      <c r="E59" s="35"/>
      <c r="F59" s="36"/>
    </row>
    <row r="60" spans="1:10" ht="16.5" x14ac:dyDescent="0.35">
      <c r="A60" s="13"/>
      <c r="B60" s="14"/>
      <c r="C60" s="8"/>
      <c r="D60" s="14"/>
      <c r="E60" s="14"/>
      <c r="F60" s="15"/>
    </row>
    <row r="61" spans="1:10" ht="16.5" x14ac:dyDescent="0.35">
      <c r="A61" t="s">
        <v>58</v>
      </c>
      <c r="E61" s="14"/>
      <c r="F61" s="15"/>
    </row>
    <row r="62" spans="1:10" ht="16.5" x14ac:dyDescent="0.35">
      <c r="E62" s="14"/>
      <c r="F62" s="15"/>
    </row>
    <row r="63" spans="1:10" ht="16.5" x14ac:dyDescent="0.35">
      <c r="A63" s="16"/>
      <c r="B63" s="16"/>
      <c r="C63" s="16"/>
      <c r="D63" s="16"/>
      <c r="E63" s="17"/>
      <c r="F63" s="18"/>
    </row>
  </sheetData>
  <mergeCells count="4">
    <mergeCell ref="A1:F1"/>
    <mergeCell ref="A2:F2"/>
    <mergeCell ref="A57:E57"/>
    <mergeCell ref="A59:F5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Agramunt</vt:lpstr>
      <vt:lpstr>Manresa</vt:lpstr>
      <vt:lpstr>Ibiza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Leticia Campomanes Cáceres</dc:creator>
  <cp:lastModifiedBy>Fernandez Puigdollers, Albert</cp:lastModifiedBy>
  <dcterms:created xsi:type="dcterms:W3CDTF">2025-10-01T06:47:27Z</dcterms:created>
  <dcterms:modified xsi:type="dcterms:W3CDTF">2026-09-08T13:29:31Z</dcterms:modified>
</cp:coreProperties>
</file>