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\\srvbcn\usuaris\Infraestructures i Sostenibilitat\Farmacioles\"/>
    </mc:Choice>
  </mc:AlternateContent>
  <xr:revisionPtr revIDLastSave="0" documentId="13_ncr:1_{A2FEBE66-EEF4-4AA6-AD57-E49F3181C83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I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2" l="1"/>
  <c r="G7" i="2"/>
  <c r="G5" i="2"/>
  <c r="H6" i="2"/>
  <c r="I6" i="2" s="1"/>
  <c r="H7" i="2"/>
  <c r="I7" i="2" s="1"/>
  <c r="H5" i="2"/>
  <c r="I5" i="2" s="1"/>
  <c r="I9" i="2" l="1"/>
  <c r="I10" i="2" s="1"/>
  <c r="I11" i="2" s="1"/>
  <c r="H9" i="2"/>
  <c r="H10" i="2" l="1"/>
  <c r="H11" i="2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<sst xmlns="http://schemas.openxmlformats.org/spreadsheetml/2006/main" count="22" uniqueCount="22">
  <si>
    <t>Cantidad</t>
  </si>
  <si>
    <t>IVA</t>
  </si>
  <si>
    <t>TOTAL OFERTA - (IVA Incluido)</t>
  </si>
  <si>
    <t>CONTROL</t>
  </si>
  <si>
    <t>ANEXO I - PROPOSICIÓN ECONÓMICA - Lote Nº 1 - Sucursal L'HOSPITALET - ADECUACIÓN CLIMATIZACION</t>
  </si>
  <si>
    <t>Firma del licitador</t>
  </si>
  <si>
    <t>Y para que conste y surta los efectos oportunos, se expide y firma la presente  declaración. (Si es Firma Electrònica, no es necesario indicar fecha, en caso contrario indicar fecha)</t>
  </si>
  <si>
    <t>ANEXO I - PROPOSICIÓN ECONÓMICA - SUMINISTRO DE BOTIQUINES Y REPOSICIONES</t>
  </si>
  <si>
    <r>
      <t xml:space="preserve"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………...........................................................................................…, con domicilio profesional en c/…………..............................................................................……………..………….……………..nº ……. y N.I.F……………………….…………….en su calidad de ……………………………………………………………………......................................................                        
PRIMERO. – Que al objeto de cumplimentar las condiciones de los pliegos para la licitación del Expediente de Contratación nº ……………………………………….. y referente a la  contratación del </t>
    </r>
    <r>
      <rPr>
        <sz val="10"/>
        <rFont val="Calibri"/>
        <family val="2"/>
      </rPr>
      <t>SERVICIO DE SUMINISTRO DE BOTIQUINES Y REPOSICIONES PARA LOS CENTROS Y EMPRESAS ASOCIADAS DE MUTUA INTERCOMARCAL,</t>
    </r>
    <r>
      <rPr>
        <sz val="10"/>
        <color theme="1"/>
        <rFont val="Calibri"/>
        <family val="2"/>
      </rPr>
      <t xml:space="preserve">  presenta la siguiente proposición económica, que incluye documentación susceptible de criterios de cuantificación automática.</t>
    </r>
  </si>
  <si>
    <t>CODIGO</t>
  </si>
  <si>
    <t>DESCRIPCIÓN</t>
  </si>
  <si>
    <t>Precio unitario (€) SALIDA</t>
  </si>
  <si>
    <t>Precio unitario (€) OFERTA</t>
  </si>
  <si>
    <t>Precio LICITACION OFERTADO</t>
  </si>
  <si>
    <t>Precio ANUAL OFERTADO</t>
  </si>
  <si>
    <t>BO528P-MIC</t>
  </si>
  <si>
    <t>BO529MIC</t>
  </si>
  <si>
    <t>BO0530MIC</t>
  </si>
  <si>
    <t>Botiquin Portatil</t>
  </si>
  <si>
    <t>Botiquin Armario</t>
  </si>
  <si>
    <t>TOTAL PRESUPUESTO EJECUCIÓN (PEM)</t>
  </si>
  <si>
    <t>Recambio Armario / Portatil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</si>
</sst>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sz val="8.5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3" fontId="0" fillId="0" borderId="1" xfId="0" applyNumberFormat="1" applyBorder="1"/>
    <xf numFmtId="164" fontId="0" fillId="0" borderId="1" xfId="0" applyNumberFormat="1" applyBorder="1"/>
    <xf numFmtId="0" fontId="2" fillId="0" borderId="1" xfId="0" applyFont="1" applyBorder="1" applyAlignment="1">
      <alignment horizontal="justify" vertical="center"/>
    </xf>
    <xf numFmtId="0" fontId="0" fillId="2" borderId="1" xfId="0" applyFill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0" fontId="4" fillId="2" borderId="1" xfId="0" applyFont="1" applyFill="1" applyBorder="1"/>
    <xf numFmtId="9" fontId="2" fillId="2" borderId="1" xfId="0" applyNumberFormat="1" applyFont="1" applyFill="1" applyBorder="1"/>
    <xf numFmtId="164" fontId="0" fillId="3" borderId="1" xfId="0" applyNumberFormat="1" applyFill="1" applyBorder="1" applyProtection="1">
      <protection locked="0"/>
    </xf>
    <xf numFmtId="0" fontId="0" fillId="0" borderId="4" xfId="0" applyBorder="1"/>
    <xf numFmtId="0" fontId="3" fillId="0" borderId="4" xfId="0" applyFont="1" applyBorder="1" applyAlignment="1">
      <alignment horizontal="justify" vertical="center"/>
    </xf>
    <xf numFmtId="164" fontId="0" fillId="0" borderId="4" xfId="0" applyNumberFormat="1" applyBorder="1"/>
    <xf numFmtId="164" fontId="0" fillId="0" borderId="5" xfId="0" applyNumberFormat="1" applyBorder="1"/>
    <xf numFmtId="0" fontId="4" fillId="0" borderId="5" xfId="0" applyFont="1" applyBorder="1"/>
    <xf numFmtId="164" fontId="2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0" fillId="0" borderId="6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10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F7B35-A301-4DE9-B1CF-5F27F97ECCFB}">
  <sheetPr>
    <pageSetUpPr fitToPage="1"/>
  </sheetPr>
  <dimension ref="A1:I13"/>
  <sheetViews>
    <sheetView tabSelected="1" zoomScale="115" zoomScaleNormal="115" workbookViewId="0">
      <selection activeCell="H9" sqref="H9"/>
    </sheetView>
  </sheetViews>
  <sheetFormatPr baseColWidth="10" defaultColWidth="9.140625" defaultRowHeight="15" x14ac:dyDescent="0.25"/>
  <cols>
    <col min="3" max="3" width="72.42578125" customWidth="1"/>
    <col min="4" max="4" width="10.7109375" customWidth="1"/>
    <col min="5" max="6" width="15.7109375" style="1" customWidth="1"/>
    <col min="7" max="7" width="15.7109375" customWidth="1"/>
    <col min="8" max="8" width="15.7109375" style="2" customWidth="1"/>
    <col min="9" max="9" width="15.7109375" customWidth="1"/>
  </cols>
  <sheetData>
    <row r="1" spans="1:9" ht="33" customHeight="1" x14ac:dyDescent="0.25">
      <c r="A1" s="24" t="e" vm="1">
        <v>#VALUE!</v>
      </c>
      <c r="B1" s="24" t="s">
        <v>4</v>
      </c>
      <c r="C1" s="30" t="s">
        <v>7</v>
      </c>
      <c r="D1" s="30"/>
      <c r="E1" s="30"/>
      <c r="F1" s="30"/>
      <c r="G1" s="30"/>
      <c r="H1" s="30"/>
      <c r="I1" s="30"/>
    </row>
    <row r="2" spans="1:9" ht="103.5" customHeight="1" x14ac:dyDescent="0.25">
      <c r="A2" s="31" t="s">
        <v>8</v>
      </c>
      <c r="B2" s="31"/>
      <c r="C2" s="31"/>
      <c r="D2" s="31"/>
      <c r="E2" s="31"/>
      <c r="F2" s="31"/>
      <c r="G2" s="31"/>
      <c r="H2" s="31"/>
      <c r="I2" s="31"/>
    </row>
    <row r="3" spans="1:9" ht="9.75" customHeight="1" x14ac:dyDescent="0.25"/>
    <row r="4" spans="1:9" ht="49.5" customHeight="1" x14ac:dyDescent="0.25">
      <c r="A4" s="25" t="s">
        <v>9</v>
      </c>
      <c r="B4" s="25"/>
      <c r="C4" s="3" t="s">
        <v>10</v>
      </c>
      <c r="D4" s="3" t="s">
        <v>0</v>
      </c>
      <c r="E4" s="4" t="s">
        <v>11</v>
      </c>
      <c r="F4" s="4" t="s">
        <v>12</v>
      </c>
      <c r="G4" s="5" t="s">
        <v>3</v>
      </c>
      <c r="H4" s="4" t="s">
        <v>14</v>
      </c>
      <c r="I4" s="4" t="s">
        <v>13</v>
      </c>
    </row>
    <row r="5" spans="1:9" ht="16.5" customHeight="1" x14ac:dyDescent="0.25">
      <c r="A5" s="26" t="s">
        <v>15</v>
      </c>
      <c r="B5" s="26"/>
      <c r="C5" s="6" t="s">
        <v>21</v>
      </c>
      <c r="D5" s="7">
        <v>7984</v>
      </c>
      <c r="E5" s="8">
        <v>11.15</v>
      </c>
      <c r="F5" s="15"/>
      <c r="G5" s="22" t="str">
        <f>IF(F5="","CUMPLIMENTAR",IF(F5&gt;E5,"ERROR","CORRECTO"))</f>
        <v>CUMPLIMENTAR</v>
      </c>
      <c r="H5" s="21">
        <f>F5*D5</f>
        <v>0</v>
      </c>
      <c r="I5" s="21">
        <f>H5*3</f>
        <v>0</v>
      </c>
    </row>
    <row r="6" spans="1:9" x14ac:dyDescent="0.25">
      <c r="A6" s="26" t="s">
        <v>16</v>
      </c>
      <c r="B6" s="26"/>
      <c r="C6" s="9" t="s">
        <v>18</v>
      </c>
      <c r="D6" s="7">
        <v>6582</v>
      </c>
      <c r="E6" s="8">
        <v>16.399999999999999</v>
      </c>
      <c r="F6" s="15"/>
      <c r="G6" s="22" t="str">
        <f t="shared" ref="G6:G7" si="0">IF(F6="","CUMPLIMENTAR",IF(F6&gt;E6,"ERROR","CORRECTO"))</f>
        <v>CUMPLIMENTAR</v>
      </c>
      <c r="H6" s="21">
        <f t="shared" ref="H6:H7" si="1">F6*D6</f>
        <v>0</v>
      </c>
      <c r="I6" s="21">
        <f t="shared" ref="I6:I7" si="2">H6*3</f>
        <v>0</v>
      </c>
    </row>
    <row r="7" spans="1:9" ht="16.5" customHeight="1" x14ac:dyDescent="0.25">
      <c r="A7" s="26" t="s">
        <v>17</v>
      </c>
      <c r="B7" s="26"/>
      <c r="C7" s="6" t="s">
        <v>19</v>
      </c>
      <c r="D7" s="7">
        <v>3780</v>
      </c>
      <c r="E7" s="8">
        <v>26.4</v>
      </c>
      <c r="F7" s="15"/>
      <c r="G7" s="22" t="str">
        <f t="shared" si="0"/>
        <v>CUMPLIMENTAR</v>
      </c>
      <c r="H7" s="21">
        <f t="shared" si="1"/>
        <v>0</v>
      </c>
      <c r="I7" s="21">
        <f t="shared" si="2"/>
        <v>0</v>
      </c>
    </row>
    <row r="8" spans="1:9" x14ac:dyDescent="0.25">
      <c r="A8" s="27"/>
      <c r="B8" s="28"/>
      <c r="C8" s="17"/>
      <c r="D8" s="16"/>
      <c r="E8" s="18"/>
      <c r="F8" s="19"/>
      <c r="G8" s="20"/>
      <c r="H8"/>
    </row>
    <row r="9" spans="1:9" x14ac:dyDescent="0.25">
      <c r="A9" s="10"/>
      <c r="B9" s="10"/>
      <c r="C9" s="11" t="s">
        <v>20</v>
      </c>
      <c r="D9" s="11"/>
      <c r="E9" s="12"/>
      <c r="F9" s="12"/>
      <c r="G9" s="13"/>
      <c r="H9" s="12">
        <f>SUM(H5:H7)</f>
        <v>0</v>
      </c>
      <c r="I9" s="12">
        <f>SUM(I5:I7)</f>
        <v>0</v>
      </c>
    </row>
    <row r="10" spans="1:9" x14ac:dyDescent="0.25">
      <c r="A10" s="10"/>
      <c r="B10" s="10"/>
      <c r="C10" s="11" t="s">
        <v>1</v>
      </c>
      <c r="D10" s="14">
        <v>0.1</v>
      </c>
      <c r="E10" s="12"/>
      <c r="F10" s="12"/>
      <c r="G10" s="13"/>
      <c r="H10" s="12">
        <f>H9*D10</f>
        <v>0</v>
      </c>
      <c r="I10" s="12">
        <f>I9*D10</f>
        <v>0</v>
      </c>
    </row>
    <row r="11" spans="1:9" x14ac:dyDescent="0.25">
      <c r="A11" s="10"/>
      <c r="B11" s="10"/>
      <c r="C11" s="11" t="s">
        <v>2</v>
      </c>
      <c r="D11" s="11"/>
      <c r="E11" s="12"/>
      <c r="F11" s="12"/>
      <c r="G11" s="13"/>
      <c r="H11" s="12">
        <f>H9+H10</f>
        <v>0</v>
      </c>
      <c r="I11" s="12">
        <f>I9+I10</f>
        <v>0</v>
      </c>
    </row>
    <row r="12" spans="1:9" ht="7.5" customHeight="1" x14ac:dyDescent="0.25"/>
    <row r="13" spans="1:9" ht="75" customHeight="1" x14ac:dyDescent="0.25">
      <c r="A13" s="23" t="s">
        <v>6</v>
      </c>
      <c r="B13" s="23"/>
      <c r="C13" s="23"/>
      <c r="D13" s="23"/>
      <c r="E13" s="23"/>
      <c r="F13" s="29" t="s">
        <v>5</v>
      </c>
      <c r="G13" s="29"/>
      <c r="H13" s="29"/>
      <c r="I13" s="29"/>
    </row>
  </sheetData>
  <protectedRanges>
    <protectedRange sqref="A2" name="Interval2_1"/>
    <protectedRange sqref="A2" name="Interval3_1"/>
  </protectedRanges>
  <mergeCells count="10">
    <mergeCell ref="F13:I13"/>
    <mergeCell ref="C1:I1"/>
    <mergeCell ref="A2:I2"/>
    <mergeCell ref="A13:E13"/>
    <mergeCell ref="A1:B1"/>
    <mergeCell ref="A4:B4"/>
    <mergeCell ref="A5:B5"/>
    <mergeCell ref="A6:B6"/>
    <mergeCell ref="A7:B7"/>
    <mergeCell ref="A8:B8"/>
  </mergeCells>
  <pageMargins left="0.75" right="0.75" top="1" bottom="1" header="0.5" footer="0.5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Serras Tobia   Eduard</cp:lastModifiedBy>
  <cp:lastPrinted>2026-05-28T07:11:05Z</cp:lastPrinted>
  <dcterms:created xsi:type="dcterms:W3CDTF">2026-05-28T07:08:52Z</dcterms:created>
  <dcterms:modified xsi:type="dcterms:W3CDTF">2026-07-23T08:12:31Z</dcterms:modified>
</cp:coreProperties>
</file>