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srvbcn\usuaris\A_Sanitaria\2 PROVEEDORES\_LOTES\2026\LOTES OFTALMOLOGIA\HOSPITALARIO BCN\2026\Publicar\"/>
    </mc:Choice>
  </mc:AlternateContent>
  <xr:revisionPtr revIDLastSave="0" documentId="13_ncr:1_{8B5BAA56-73B9-420D-8A2D-42A4D31AC5A4}" xr6:coauthVersionLast="47" xr6:coauthVersionMax="47" xr10:uidLastSave="{00000000-0000-0000-0000-000000000000}"/>
  <bookViews>
    <workbookView xWindow="-120" yWindow="-120" windowWidth="29040" windowHeight="15720" tabRatio="689" xr2:uid="{EEA95BDB-0A1B-4BD9-BAA4-4987604721CB}"/>
  </bookViews>
  <sheets>
    <sheet name="Barcelona" sheetId="37" r:id="rId1"/>
  </sheets>
  <definedNames>
    <definedName name="_xlnm.Print_Area" localSheetId="0">Barcelona!$A$1:$F$66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37" l="1"/>
  <c r="E6" i="37"/>
  <c r="E7" i="37"/>
  <c r="E8" i="37"/>
  <c r="E9" i="37"/>
  <c r="E10" i="37"/>
  <c r="E11" i="37"/>
  <c r="E12" i="37"/>
  <c r="E13" i="37"/>
  <c r="E14" i="37"/>
  <c r="E15" i="37"/>
  <c r="E16" i="37"/>
  <c r="E17" i="37"/>
  <c r="E18" i="37"/>
  <c r="E19" i="37"/>
  <c r="E20" i="37"/>
  <c r="E21" i="37"/>
  <c r="E22" i="37"/>
  <c r="E23" i="37"/>
  <c r="E24" i="37"/>
  <c r="E25" i="37"/>
  <c r="E26" i="37"/>
  <c r="E27" i="37"/>
  <c r="E28" i="37"/>
  <c r="E29" i="37"/>
  <c r="E30" i="37"/>
  <c r="E31" i="37"/>
  <c r="E32" i="37"/>
  <c r="E33" i="37"/>
  <c r="E34" i="37"/>
  <c r="E35" i="37"/>
  <c r="E36" i="37"/>
  <c r="E37" i="37"/>
  <c r="E38" i="37"/>
  <c r="E39" i="37"/>
  <c r="E40" i="37"/>
  <c r="E41" i="37"/>
  <c r="E42" i="37"/>
  <c r="E43" i="37"/>
  <c r="E44" i="37"/>
  <c r="E45" i="37"/>
  <c r="E46" i="37"/>
  <c r="E47" i="37"/>
  <c r="E48" i="37"/>
  <c r="E49" i="37"/>
  <c r="E50" i="37"/>
  <c r="E51" i="37"/>
  <c r="E52" i="37"/>
  <c r="E53" i="37"/>
  <c r="E54" i="37"/>
  <c r="E55" i="37"/>
  <c r="E56" i="37"/>
  <c r="E57" i="37"/>
  <c r="E58" i="37"/>
  <c r="E4" i="37"/>
  <c r="E60" i="37" l="1"/>
  <c r="F38" i="37"/>
  <c r="F37" i="37"/>
  <c r="F36" i="37"/>
  <c r="F35" i="37"/>
  <c r="F34" i="37"/>
  <c r="F33" i="37"/>
  <c r="F32" i="37"/>
  <c r="F31" i="37"/>
  <c r="F30" i="37"/>
  <c r="F29" i="37"/>
  <c r="F28" i="37"/>
  <c r="F27" i="37"/>
  <c r="F26" i="37"/>
  <c r="F25" i="37"/>
  <c r="F24" i="37"/>
  <c r="F23" i="37"/>
  <c r="F22" i="37"/>
  <c r="F21" i="37"/>
  <c r="F20" i="37"/>
  <c r="F19" i="37"/>
  <c r="F18" i="37"/>
  <c r="F17" i="37"/>
  <c r="F16" i="37"/>
  <c r="F15" i="37"/>
  <c r="F14" i="37"/>
  <c r="F13" i="37"/>
  <c r="F12" i="37"/>
  <c r="F11" i="37"/>
  <c r="F10" i="37"/>
  <c r="F47" i="37"/>
  <c r="F61" i="37"/>
  <c r="F39" i="37" l="1"/>
  <c r="F40" i="37"/>
  <c r="F41" i="37"/>
  <c r="F42" i="37"/>
  <c r="F43" i="37"/>
  <c r="F44" i="37"/>
  <c r="F45" i="37"/>
  <c r="F46" i="37"/>
</calcChain>
</file>

<file path=xl/sharedStrings.xml><?xml version="1.0" encoding="utf-8"?>
<sst xmlns="http://schemas.openxmlformats.org/spreadsheetml/2006/main" count="65" uniqueCount="65">
  <si>
    <t>D/Dª…………………………………………………………………………………………………………..……….................con D.N.I. nº  ………….....…………………......, actuando en su propio nombre y derecho, o en representación de la empresa …………………………………………………………, con domicilio profesional en c/………………………..………….……………........ nº ……. y N.I.F……………………….…………….en su calidad de ……………… ……………………………………………… ……......................................................
PRIMERO. – Que al objeto de cumplimentar las condiciones de los pliegos para la licitación del Expediente de Contratación nº …………………………......…………….. y referente al servicio/suministro de ……………………….......... ………………………………………… presenta la siguiente proposición económica, que incluye documentación susceptible de criterios de cuantificación automática</t>
  </si>
  <si>
    <t>DESCRIPCIÓN</t>
  </si>
  <si>
    <t>UD.</t>
  </si>
  <si>
    <t>PRECIO OFERTADO</t>
  </si>
  <si>
    <t>TOTAL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</si>
  <si>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</si>
  <si>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</si>
  <si>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</si>
  <si>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PRECIO MÁX. UD.</t>
  </si>
  <si>
    <t>ANEXO I - PROPOSICIÓN ECONÓMICA - Servicio de Oftalmología ambulatoria y hospitalaria en la provincia de Barcelona</t>
  </si>
  <si>
    <t>Consultas sucesivas</t>
  </si>
  <si>
    <t>Test de Farnswort</t>
  </si>
  <si>
    <t>Test de Lancaster</t>
  </si>
  <si>
    <t>Test de Ishihara</t>
  </si>
  <si>
    <t>Test de sensibilidad al contraste</t>
  </si>
  <si>
    <t>Prueba de preoperatorios</t>
  </si>
  <si>
    <t>Inyección de Aire/gas/fármacos</t>
  </si>
  <si>
    <t>Sutura corneal o conjuntival</t>
  </si>
  <si>
    <t>Sutura Palpebral</t>
  </si>
  <si>
    <t>Extracción de Cuerpo Extraño en Segmento Anterior</t>
  </si>
  <si>
    <t>Vitrectomía Anterior</t>
  </si>
  <si>
    <t>Blefaroplastia compleja</t>
  </si>
  <si>
    <t>Reconstrucción Perforación Corneal</t>
  </si>
  <si>
    <t>Reconstrucción de Iris</t>
  </si>
  <si>
    <t>Reconstrucción Conjuntival</t>
  </si>
  <si>
    <t>Reconstrucción Perforación Escleral/corneoescleral</t>
  </si>
  <si>
    <t>Reconstrucción de Fondo de Saco</t>
  </si>
  <si>
    <t>Reconstrucción Palpebral</t>
  </si>
  <si>
    <t>Reconstrucción Vía Lagrimal</t>
  </si>
  <si>
    <t>Evisceración / Enucleación</t>
  </si>
  <si>
    <t>Descompresión Orbitaria</t>
  </si>
  <si>
    <t>Retirada Aceite de Silicona</t>
  </si>
  <si>
    <t>Autotrasplante de Limbo</t>
  </si>
  <si>
    <t>Trasplante lamera Anterior con Femtosegundo</t>
  </si>
  <si>
    <t>Trabeculectomía+Facoemulsificación+LIO (Lente intraocular)</t>
  </si>
  <si>
    <t>Primera atención médica y/o visita urgente</t>
  </si>
  <si>
    <t>Campimetria</t>
  </si>
  <si>
    <t>Retinografía</t>
  </si>
  <si>
    <t>Topografia Corneal</t>
  </si>
  <si>
    <t>Biometría Ocular</t>
  </si>
  <si>
    <t>Ecografía Ocular</t>
  </si>
  <si>
    <t>Paquimetría Corneal</t>
  </si>
  <si>
    <t>Fotografía estéreo papila</t>
  </si>
  <si>
    <t>AGF angiografía fluoresceinica + indocianina verde</t>
  </si>
  <si>
    <t>Tomografía de coherencia óptica/OCT</t>
  </si>
  <si>
    <t>Contaje endotelial + Biometría</t>
  </si>
  <si>
    <t>Extracción Suturas Corneales</t>
  </si>
  <si>
    <t>Irideccapsulotomia por Laser Yag</t>
  </si>
  <si>
    <t>Fotocoagulación Laser Argó</t>
  </si>
  <si>
    <t>Extracción cuerpo extraño</t>
  </si>
  <si>
    <t>Catarata traumática</t>
  </si>
  <si>
    <t>Trabeculectomía</t>
  </si>
  <si>
    <t>Esclerotomía no perforante</t>
  </si>
  <si>
    <t>Implantes de Válvulas de Glaucoma</t>
  </si>
  <si>
    <t>Implantes de MIGS</t>
  </si>
  <si>
    <t>Combinada TBX + Catarata</t>
  </si>
  <si>
    <t>Pteringion + autoinjerto</t>
  </si>
  <si>
    <t>Pteringion Membrana</t>
  </si>
  <si>
    <t>Vitrectomia posterior VPP</t>
  </si>
  <si>
    <t>Vitrectomía posterior VPP + Facoemulsificación+LIO</t>
  </si>
  <si>
    <t>Vitrectomía posterior VPP compleja</t>
  </si>
  <si>
    <t>Vitrectomía posterior VPP+Cirugia Escleral de DR</t>
  </si>
  <si>
    <t>Fractura Orbitaria</t>
  </si>
  <si>
    <t>Queratoplastia penetrante</t>
  </si>
  <si>
    <t>Queratoplastia lamelar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</si>
</sst>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7" formatCode="_-* #,##0.00\ &quot;€&quot;_-;\-* #,##0.00\ &quot;€&quot;_-;_-* &quot;-&quot;??\ &quot;€&quot;_-;_-@_-"/>
  </numFmts>
  <fonts count="10" x14ac:knownFonts="1">
    <font>
      <sz val="11"/>
      <color theme="1"/>
      <name val="Aptos Narrow"/>
      <family val="2"/>
      <scheme val="minor"/>
    </font>
    <font>
      <sz val="10"/>
      <name val="HelveticaNowText Regular"/>
      <family val="2"/>
    </font>
    <font>
      <sz val="11"/>
      <color theme="1"/>
      <name val="Aptos Narrow"/>
      <family val="2"/>
      <scheme val="minor"/>
    </font>
    <font>
      <sz val="10"/>
      <color theme="1"/>
      <name val="HelveticaNowText Regular"/>
      <family val="2"/>
    </font>
    <font>
      <b/>
      <sz val="9"/>
      <name val="HelveticaNowText Regular"/>
      <family val="2"/>
    </font>
    <font>
      <sz val="9"/>
      <name val="HelveticaNowText Regular"/>
      <family val="2"/>
    </font>
    <font>
      <sz val="9"/>
      <color theme="1"/>
      <name val="HelveticaNowText Regular"/>
      <family val="2"/>
    </font>
    <font>
      <sz val="10"/>
      <color rgb="FFFF0000"/>
      <name val="HelveticaNowText Regular"/>
      <family val="2"/>
    </font>
    <font>
      <sz val="10"/>
      <color theme="0"/>
      <name val="HelveticaNowText Regular"/>
      <family val="2"/>
    </font>
    <font>
      <b/>
      <sz val="11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</cellStyleXfs>
  <cellXfs count="33">
    <xf numFmtId="0" fontId="0" fillId="0" borderId="0" xfId="0"/>
    <xf numFmtId="0" fontId="3" fillId="0" borderId="6" xfId="0" applyFont="1" applyBorder="1" applyAlignment="1">
      <alignment horizontal="left" vertical="center" wrapText="1"/>
    </xf>
    <xf numFmtId="0" fontId="3" fillId="0" borderId="6" xfId="0" applyFont="1" applyBorder="1"/>
    <xf numFmtId="0" fontId="3" fillId="0" borderId="6" xfId="0" applyFont="1" applyBorder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right" vertical="center" wrapText="1"/>
    </xf>
    <xf numFmtId="0" fontId="3" fillId="0" borderId="5" xfId="0" applyFont="1" applyBorder="1" applyAlignment="1">
      <alignment vertical="top"/>
    </xf>
    <xf numFmtId="44" fontId="5" fillId="0" borderId="1" xfId="1" applyFont="1" applyBorder="1" applyAlignment="1" applyProtection="1">
      <alignment horizontal="right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6" xfId="0" applyFont="1" applyBorder="1"/>
    <xf numFmtId="0" fontId="3" fillId="0" borderId="6" xfId="0" applyFont="1" applyBorder="1" applyAlignment="1">
      <alignment vertical="center" wrapText="1"/>
    </xf>
    <xf numFmtId="0" fontId="3" fillId="0" borderId="5" xfId="0" applyFont="1" applyBorder="1"/>
    <xf numFmtId="0" fontId="1" fillId="0" borderId="0" xfId="0" applyFont="1" applyAlignment="1">
      <alignment horizontal="center"/>
    </xf>
    <xf numFmtId="0" fontId="3" fillId="0" borderId="0" xfId="0" applyFont="1"/>
    <xf numFmtId="0" fontId="7" fillId="3" borderId="6" xfId="0" applyFont="1" applyFill="1" applyBorder="1" applyAlignment="1">
      <alignment horizontal="right" vertical="center" wrapText="1"/>
    </xf>
    <xf numFmtId="0" fontId="8" fillId="0" borderId="0" xfId="0" applyFont="1"/>
    <xf numFmtId="164" fontId="4" fillId="0" borderId="1" xfId="0" applyNumberFormat="1" applyFont="1" applyBorder="1" applyAlignment="1">
      <alignment horizontal="right" vertical="center"/>
    </xf>
    <xf numFmtId="0" fontId="6" fillId="0" borderId="7" xfId="0" applyFont="1" applyBorder="1" applyAlignment="1">
      <alignment vertical="center" wrapText="1"/>
    </xf>
    <xf numFmtId="8" fontId="6" fillId="0" borderId="8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9" xfId="0" applyFont="1" applyBorder="1"/>
    <xf numFmtId="0" fontId="3" fillId="0" borderId="10" xfId="0" applyFont="1" applyBorder="1"/>
  </cellXfs>
  <cellStyles count="5">
    <cellStyle name="Moneda" xfId="1" builtinId="4"/>
    <cellStyle name="Moneda 2" xfId="2" xr:uid="{081D51ED-936B-4662-95EF-47239CAA13D8}"/>
    <cellStyle name="Moneda 2 2" xfId="4" xr:uid="{FB0317F1-8FE1-4EB3-AB60-D91F2E3A6513}"/>
    <cellStyle name="Moneda 3" xfId="3" xr:uid="{82B7F5E8-A1F2-4302-80EB-337948C27F21}"/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36095-EF59-48CE-8ECC-E3CBD03DC38C}">
  <dimension ref="A1:F70"/>
  <sheetViews>
    <sheetView showGridLines="0" tabSelected="1" zoomScale="120" zoomScaleNormal="120" workbookViewId="0">
      <selection activeCell="A2" sqref="A2:F2"/>
    </sheetView>
  </sheetViews>
  <sheetFormatPr baseColWidth="10" defaultColWidth="11.42578125" defaultRowHeight="15.75" x14ac:dyDescent="0.35"/>
  <cols>
    <col min="1" max="1" width="34.5703125" style="5" customWidth="1"/>
    <col min="2" max="2" width="15.140625" style="5" customWidth="1"/>
    <col min="3" max="3" width="11.42578125" style="5"/>
    <col min="4" max="5" width="14.28515625" style="5" customWidth="1"/>
    <col min="6" max="6" width="9.140625" style="5" customWidth="1"/>
    <col min="7" max="16384" width="11.42578125" style="5"/>
  </cols>
  <sheetData>
    <row r="1" spans="1:6" ht="67.5" customHeight="1" x14ac:dyDescent="0.35">
      <c r="A1" s="11" t="s">
        <v>9</v>
      </c>
      <c r="B1" s="12"/>
      <c r="C1" s="12"/>
      <c r="D1" s="12"/>
      <c r="E1" s="12"/>
      <c r="F1" s="13"/>
    </row>
    <row r="2" spans="1:6" ht="155.25" customHeight="1" x14ac:dyDescent="0.35">
      <c r="A2" s="14" t="s">
        <v>0</v>
      </c>
      <c r="B2" s="15"/>
      <c r="C2" s="15"/>
      <c r="D2" s="15"/>
      <c r="E2" s="15"/>
      <c r="F2" s="16"/>
    </row>
    <row r="3" spans="1:6" ht="25.5" customHeight="1" x14ac:dyDescent="0.35">
      <c r="A3" s="7" t="s">
        <v>1</v>
      </c>
      <c r="B3" s="7" t="s">
        <v>8</v>
      </c>
      <c r="C3" s="6" t="s">
        <v>2</v>
      </c>
      <c r="D3" s="7" t="s">
        <v>3</v>
      </c>
      <c r="E3" s="6" t="s">
        <v>4</v>
      </c>
      <c r="F3" s="1"/>
    </row>
    <row r="4" spans="1:6" ht="28.5" x14ac:dyDescent="0.35">
      <c r="A4" s="25" t="s">
        <v>35</v>
      </c>
      <c r="B4" s="26">
        <v>60.06</v>
      </c>
      <c r="C4" s="27">
        <v>160</v>
      </c>
      <c r="D4" s="26"/>
      <c r="E4" s="10">
        <f>+D4*C4</f>
        <v>0</v>
      </c>
      <c r="F4" s="22"/>
    </row>
    <row r="5" spans="1:6" x14ac:dyDescent="0.35">
      <c r="A5" s="25" t="s">
        <v>10</v>
      </c>
      <c r="B5" s="26">
        <v>45.33</v>
      </c>
      <c r="C5" s="27">
        <v>275</v>
      </c>
      <c r="D5" s="26"/>
      <c r="E5" s="10">
        <f t="shared" ref="E5:E58" si="0">+D5*C5</f>
        <v>0</v>
      </c>
      <c r="F5" s="22"/>
    </row>
    <row r="6" spans="1:6" x14ac:dyDescent="0.35">
      <c r="A6" s="25" t="s">
        <v>36</v>
      </c>
      <c r="B6" s="26">
        <v>69.25</v>
      </c>
      <c r="C6" s="27">
        <v>10</v>
      </c>
      <c r="D6" s="26"/>
      <c r="E6" s="10">
        <f t="shared" si="0"/>
        <v>0</v>
      </c>
      <c r="F6" s="22"/>
    </row>
    <row r="7" spans="1:6" x14ac:dyDescent="0.35">
      <c r="A7" s="25" t="s">
        <v>37</v>
      </c>
      <c r="B7" s="26">
        <v>62.7</v>
      </c>
      <c r="C7" s="27">
        <v>64</v>
      </c>
      <c r="D7" s="26"/>
      <c r="E7" s="10">
        <f t="shared" si="0"/>
        <v>0</v>
      </c>
      <c r="F7" s="22"/>
    </row>
    <row r="8" spans="1:6" x14ac:dyDescent="0.35">
      <c r="A8" s="25" t="s">
        <v>38</v>
      </c>
      <c r="B8" s="26">
        <v>73.13</v>
      </c>
      <c r="C8" s="27">
        <v>30</v>
      </c>
      <c r="D8" s="26"/>
      <c r="E8" s="10">
        <f t="shared" si="0"/>
        <v>0</v>
      </c>
      <c r="F8" s="22"/>
    </row>
    <row r="9" spans="1:6" x14ac:dyDescent="0.35">
      <c r="A9" s="25" t="s">
        <v>39</v>
      </c>
      <c r="B9" s="26">
        <v>51.7</v>
      </c>
      <c r="C9" s="27">
        <v>5</v>
      </c>
      <c r="D9" s="26"/>
      <c r="E9" s="10">
        <f t="shared" si="0"/>
        <v>0</v>
      </c>
      <c r="F9" s="22"/>
    </row>
    <row r="10" spans="1:6" x14ac:dyDescent="0.35">
      <c r="A10" s="25" t="s">
        <v>40</v>
      </c>
      <c r="B10" s="26">
        <v>73.13</v>
      </c>
      <c r="C10" s="27">
        <v>11</v>
      </c>
      <c r="D10" s="26"/>
      <c r="E10" s="10">
        <f t="shared" si="0"/>
        <v>0</v>
      </c>
      <c r="F10" s="8" t="str">
        <f t="shared" ref="F10:F47" si="1">IF(D10&gt;B10,"ERROR TARIFA","")</f>
        <v/>
      </c>
    </row>
    <row r="11" spans="1:6" x14ac:dyDescent="0.35">
      <c r="A11" s="25" t="s">
        <v>41</v>
      </c>
      <c r="B11" s="26">
        <v>67.36</v>
      </c>
      <c r="C11" s="27">
        <v>1</v>
      </c>
      <c r="D11" s="26"/>
      <c r="E11" s="10">
        <f t="shared" si="0"/>
        <v>0</v>
      </c>
      <c r="F11" s="8" t="str">
        <f t="shared" si="1"/>
        <v/>
      </c>
    </row>
    <row r="12" spans="1:6" x14ac:dyDescent="0.35">
      <c r="A12" s="25" t="s">
        <v>42</v>
      </c>
      <c r="B12" s="26">
        <v>64.83</v>
      </c>
      <c r="C12" s="27"/>
      <c r="D12" s="26"/>
      <c r="E12" s="10">
        <f t="shared" si="0"/>
        <v>0</v>
      </c>
      <c r="F12" s="8" t="str">
        <f t="shared" si="1"/>
        <v/>
      </c>
    </row>
    <row r="13" spans="1:6" ht="28.5" x14ac:dyDescent="0.35">
      <c r="A13" s="25" t="s">
        <v>43</v>
      </c>
      <c r="B13" s="26">
        <v>91.13</v>
      </c>
      <c r="C13" s="27">
        <v>1</v>
      </c>
      <c r="D13" s="26"/>
      <c r="E13" s="10">
        <f t="shared" si="0"/>
        <v>0</v>
      </c>
      <c r="F13" s="8" t="str">
        <f t="shared" si="1"/>
        <v/>
      </c>
    </row>
    <row r="14" spans="1:6" x14ac:dyDescent="0.35">
      <c r="A14" s="25" t="s">
        <v>44</v>
      </c>
      <c r="B14" s="26">
        <v>75.94</v>
      </c>
      <c r="C14" s="27">
        <v>30</v>
      </c>
      <c r="D14" s="26"/>
      <c r="E14" s="10">
        <f t="shared" si="0"/>
        <v>0</v>
      </c>
      <c r="F14" s="8" t="str">
        <f t="shared" si="1"/>
        <v/>
      </c>
    </row>
    <row r="15" spans="1:6" x14ac:dyDescent="0.35">
      <c r="A15" s="25" t="s">
        <v>45</v>
      </c>
      <c r="B15" s="26">
        <v>17.43</v>
      </c>
      <c r="C15" s="27"/>
      <c r="D15" s="26"/>
      <c r="E15" s="10">
        <f t="shared" si="0"/>
        <v>0</v>
      </c>
      <c r="F15" s="8" t="str">
        <f t="shared" si="1"/>
        <v/>
      </c>
    </row>
    <row r="16" spans="1:6" x14ac:dyDescent="0.35">
      <c r="A16" s="25" t="s">
        <v>11</v>
      </c>
      <c r="B16" s="26">
        <v>17.43</v>
      </c>
      <c r="C16" s="27">
        <v>2</v>
      </c>
      <c r="D16" s="26"/>
      <c r="E16" s="10">
        <f t="shared" si="0"/>
        <v>0</v>
      </c>
      <c r="F16" s="8" t="str">
        <f t="shared" si="1"/>
        <v/>
      </c>
    </row>
    <row r="17" spans="1:6" x14ac:dyDescent="0.35">
      <c r="A17" s="25" t="s">
        <v>12</v>
      </c>
      <c r="B17" s="26">
        <v>17.43</v>
      </c>
      <c r="C17" s="27">
        <v>2</v>
      </c>
      <c r="D17" s="26"/>
      <c r="E17" s="10">
        <f t="shared" si="0"/>
        <v>0</v>
      </c>
      <c r="F17" s="8" t="str">
        <f t="shared" si="1"/>
        <v/>
      </c>
    </row>
    <row r="18" spans="1:6" x14ac:dyDescent="0.35">
      <c r="A18" s="25" t="s">
        <v>13</v>
      </c>
      <c r="B18" s="26">
        <v>17.43</v>
      </c>
      <c r="C18" s="27">
        <v>2</v>
      </c>
      <c r="D18" s="26"/>
      <c r="E18" s="10">
        <f t="shared" si="0"/>
        <v>0</v>
      </c>
      <c r="F18" s="8" t="str">
        <f t="shared" si="1"/>
        <v/>
      </c>
    </row>
    <row r="19" spans="1:6" x14ac:dyDescent="0.35">
      <c r="A19" s="25" t="s">
        <v>14</v>
      </c>
      <c r="B19" s="26">
        <v>17.43</v>
      </c>
      <c r="C19" s="27">
        <v>2</v>
      </c>
      <c r="D19" s="26"/>
      <c r="E19" s="10">
        <f t="shared" si="0"/>
        <v>0</v>
      </c>
      <c r="F19" s="8" t="str">
        <f t="shared" si="1"/>
        <v/>
      </c>
    </row>
    <row r="20" spans="1:6" x14ac:dyDescent="0.35">
      <c r="A20" s="25" t="s">
        <v>15</v>
      </c>
      <c r="B20" s="26">
        <v>115.6</v>
      </c>
      <c r="C20" s="27">
        <v>5</v>
      </c>
      <c r="D20" s="26"/>
      <c r="E20" s="10">
        <f t="shared" si="0"/>
        <v>0</v>
      </c>
      <c r="F20" s="8" t="str">
        <f t="shared" si="1"/>
        <v/>
      </c>
    </row>
    <row r="21" spans="1:6" x14ac:dyDescent="0.35">
      <c r="A21" s="25" t="s">
        <v>16</v>
      </c>
      <c r="B21" s="26">
        <v>348.51</v>
      </c>
      <c r="C21" s="27"/>
      <c r="D21" s="26"/>
      <c r="E21" s="10">
        <f t="shared" si="0"/>
        <v>0</v>
      </c>
      <c r="F21" s="8" t="str">
        <f t="shared" si="1"/>
        <v/>
      </c>
    </row>
    <row r="22" spans="1:6" x14ac:dyDescent="0.35">
      <c r="A22" s="25" t="s">
        <v>17</v>
      </c>
      <c r="B22" s="26">
        <v>348.51</v>
      </c>
      <c r="C22" s="27">
        <v>1</v>
      </c>
      <c r="D22" s="26"/>
      <c r="E22" s="10">
        <f t="shared" si="0"/>
        <v>0</v>
      </c>
      <c r="F22" s="8" t="str">
        <f t="shared" si="1"/>
        <v/>
      </c>
    </row>
    <row r="23" spans="1:6" x14ac:dyDescent="0.35">
      <c r="A23" s="25" t="s">
        <v>18</v>
      </c>
      <c r="B23" s="26">
        <v>348.51</v>
      </c>
      <c r="C23" s="27">
        <v>1</v>
      </c>
      <c r="D23" s="26"/>
      <c r="E23" s="10">
        <f t="shared" si="0"/>
        <v>0</v>
      </c>
      <c r="F23" s="8" t="str">
        <f t="shared" si="1"/>
        <v/>
      </c>
    </row>
    <row r="24" spans="1:6" ht="28.5" x14ac:dyDescent="0.35">
      <c r="A24" s="25" t="s">
        <v>19</v>
      </c>
      <c r="B24" s="26">
        <v>366.84</v>
      </c>
      <c r="C24" s="27">
        <v>2</v>
      </c>
      <c r="D24" s="26"/>
      <c r="E24" s="10">
        <f t="shared" si="0"/>
        <v>0</v>
      </c>
      <c r="F24" s="8" t="str">
        <f t="shared" si="1"/>
        <v/>
      </c>
    </row>
    <row r="25" spans="1:6" x14ac:dyDescent="0.35">
      <c r="A25" s="25" t="s">
        <v>46</v>
      </c>
      <c r="B25" s="26">
        <v>188.99</v>
      </c>
      <c r="C25" s="27">
        <v>2</v>
      </c>
      <c r="D25" s="26"/>
      <c r="E25" s="10">
        <f t="shared" si="0"/>
        <v>0</v>
      </c>
      <c r="F25" s="8" t="str">
        <f t="shared" si="1"/>
        <v/>
      </c>
    </row>
    <row r="26" spans="1:6" x14ac:dyDescent="0.35">
      <c r="A26" s="25" t="s">
        <v>47</v>
      </c>
      <c r="B26" s="26">
        <v>137.32</v>
      </c>
      <c r="C26" s="27">
        <v>2</v>
      </c>
      <c r="D26" s="26"/>
      <c r="E26" s="10">
        <f t="shared" si="0"/>
        <v>0</v>
      </c>
      <c r="F26" s="8" t="str">
        <f t="shared" si="1"/>
        <v/>
      </c>
    </row>
    <row r="27" spans="1:6" x14ac:dyDescent="0.35">
      <c r="A27" s="25" t="s">
        <v>48</v>
      </c>
      <c r="B27" s="26">
        <v>137.32</v>
      </c>
      <c r="C27" s="27">
        <v>2</v>
      </c>
      <c r="D27" s="26"/>
      <c r="E27" s="10">
        <f t="shared" si="0"/>
        <v>0</v>
      </c>
      <c r="F27" s="8" t="str">
        <f t="shared" si="1"/>
        <v/>
      </c>
    </row>
    <row r="28" spans="1:6" x14ac:dyDescent="0.35">
      <c r="A28" s="25" t="s">
        <v>49</v>
      </c>
      <c r="B28" s="26">
        <v>80.25</v>
      </c>
      <c r="C28" s="27">
        <v>2</v>
      </c>
      <c r="D28" s="26"/>
      <c r="E28" s="10">
        <f t="shared" si="0"/>
        <v>0</v>
      </c>
      <c r="F28" s="8" t="str">
        <f t="shared" si="1"/>
        <v/>
      </c>
    </row>
    <row r="29" spans="1:6" x14ac:dyDescent="0.35">
      <c r="A29" s="25" t="s">
        <v>50</v>
      </c>
      <c r="B29" s="26">
        <v>833.68</v>
      </c>
      <c r="C29" s="27">
        <v>3</v>
      </c>
      <c r="D29" s="26"/>
      <c r="E29" s="10">
        <f t="shared" si="0"/>
        <v>0</v>
      </c>
      <c r="F29" s="8" t="str">
        <f t="shared" si="1"/>
        <v/>
      </c>
    </row>
    <row r="30" spans="1:6" x14ac:dyDescent="0.35">
      <c r="A30" s="25" t="s">
        <v>51</v>
      </c>
      <c r="B30" s="26">
        <v>1946.43</v>
      </c>
      <c r="C30" s="27">
        <v>1</v>
      </c>
      <c r="D30" s="26"/>
      <c r="E30" s="10">
        <f t="shared" si="0"/>
        <v>0</v>
      </c>
      <c r="F30" s="8" t="str">
        <f t="shared" si="1"/>
        <v/>
      </c>
    </row>
    <row r="31" spans="1:6" x14ac:dyDescent="0.35">
      <c r="A31" s="25" t="s">
        <v>52</v>
      </c>
      <c r="B31" s="26">
        <v>2146.79</v>
      </c>
      <c r="C31" s="27">
        <v>1</v>
      </c>
      <c r="D31" s="26"/>
      <c r="E31" s="10">
        <f t="shared" si="0"/>
        <v>0</v>
      </c>
      <c r="F31" s="8" t="str">
        <f t="shared" si="1"/>
        <v/>
      </c>
    </row>
    <row r="32" spans="1:6" x14ac:dyDescent="0.35">
      <c r="A32" s="25" t="s">
        <v>53</v>
      </c>
      <c r="B32" s="26">
        <v>2449.83</v>
      </c>
      <c r="C32" s="27">
        <v>1</v>
      </c>
      <c r="D32" s="26"/>
      <c r="E32" s="10">
        <f t="shared" si="0"/>
        <v>0</v>
      </c>
      <c r="F32" s="8" t="str">
        <f t="shared" si="1"/>
        <v/>
      </c>
    </row>
    <row r="33" spans="1:6" x14ac:dyDescent="0.35">
      <c r="A33" s="25" t="s">
        <v>54</v>
      </c>
      <c r="B33" s="26">
        <v>2680.49</v>
      </c>
      <c r="C33" s="27">
        <v>1</v>
      </c>
      <c r="D33" s="26"/>
      <c r="E33" s="10">
        <f t="shared" si="0"/>
        <v>0</v>
      </c>
      <c r="F33" s="8" t="str">
        <f t="shared" si="1"/>
        <v/>
      </c>
    </row>
    <row r="34" spans="1:6" x14ac:dyDescent="0.35">
      <c r="A34" s="25" t="s">
        <v>55</v>
      </c>
      <c r="B34" s="26">
        <v>2993.13</v>
      </c>
      <c r="C34" s="27">
        <v>1</v>
      </c>
      <c r="D34" s="26"/>
      <c r="E34" s="10">
        <f t="shared" si="0"/>
        <v>0</v>
      </c>
      <c r="F34" s="8" t="str">
        <f t="shared" si="1"/>
        <v/>
      </c>
    </row>
    <row r="35" spans="1:6" x14ac:dyDescent="0.35">
      <c r="A35" s="25" t="s">
        <v>56</v>
      </c>
      <c r="B35" s="26">
        <v>953.27</v>
      </c>
      <c r="C35" s="27">
        <v>1</v>
      </c>
      <c r="D35" s="26"/>
      <c r="E35" s="10">
        <f t="shared" si="0"/>
        <v>0</v>
      </c>
      <c r="F35" s="8" t="str">
        <f t="shared" si="1"/>
        <v/>
      </c>
    </row>
    <row r="36" spans="1:6" x14ac:dyDescent="0.35">
      <c r="A36" s="25" t="s">
        <v>57</v>
      </c>
      <c r="B36" s="26">
        <v>1446.57</v>
      </c>
      <c r="C36" s="27">
        <v>1</v>
      </c>
      <c r="D36" s="26"/>
      <c r="E36" s="10">
        <f t="shared" si="0"/>
        <v>0</v>
      </c>
      <c r="F36" s="8" t="str">
        <f t="shared" si="1"/>
        <v/>
      </c>
    </row>
    <row r="37" spans="1:6" x14ac:dyDescent="0.35">
      <c r="A37" s="25" t="s">
        <v>20</v>
      </c>
      <c r="B37" s="26">
        <v>1743.22</v>
      </c>
      <c r="C37" s="27">
        <v>2</v>
      </c>
      <c r="D37" s="26"/>
      <c r="E37" s="10">
        <f t="shared" si="0"/>
        <v>0</v>
      </c>
      <c r="F37" s="8" t="str">
        <f t="shared" si="1"/>
        <v/>
      </c>
    </row>
    <row r="38" spans="1:6" x14ac:dyDescent="0.35">
      <c r="A38" s="25" t="s">
        <v>58</v>
      </c>
      <c r="B38" s="26">
        <v>1820.55</v>
      </c>
      <c r="C38" s="27">
        <v>2</v>
      </c>
      <c r="D38" s="26"/>
      <c r="E38" s="10">
        <f t="shared" si="0"/>
        <v>0</v>
      </c>
      <c r="F38" s="8" t="str">
        <f t="shared" si="1"/>
        <v/>
      </c>
    </row>
    <row r="39" spans="1:6" ht="28.5" x14ac:dyDescent="0.35">
      <c r="A39" s="25" t="s">
        <v>59</v>
      </c>
      <c r="B39" s="26">
        <v>1820.55</v>
      </c>
      <c r="C39" s="27">
        <v>1</v>
      </c>
      <c r="D39" s="26"/>
      <c r="E39" s="10">
        <f t="shared" si="0"/>
        <v>0</v>
      </c>
      <c r="F39" s="8" t="str">
        <f t="shared" si="1"/>
        <v/>
      </c>
    </row>
    <row r="40" spans="1:6" x14ac:dyDescent="0.35">
      <c r="A40" s="25" t="s">
        <v>60</v>
      </c>
      <c r="B40" s="26">
        <v>2771.96</v>
      </c>
      <c r="C40" s="27">
        <v>1</v>
      </c>
      <c r="D40" s="26"/>
      <c r="E40" s="10">
        <f t="shared" si="0"/>
        <v>0</v>
      </c>
      <c r="F40" s="8" t="str">
        <f t="shared" si="1"/>
        <v/>
      </c>
    </row>
    <row r="41" spans="1:6" ht="28.5" x14ac:dyDescent="0.35">
      <c r="A41" s="25" t="s">
        <v>61</v>
      </c>
      <c r="B41" s="26">
        <v>1837.22</v>
      </c>
      <c r="C41" s="27">
        <v>1</v>
      </c>
      <c r="D41" s="26"/>
      <c r="E41" s="10">
        <f t="shared" si="0"/>
        <v>0</v>
      </c>
      <c r="F41" s="8" t="str">
        <f t="shared" si="1"/>
        <v/>
      </c>
    </row>
    <row r="42" spans="1:6" x14ac:dyDescent="0.35">
      <c r="A42" s="25" t="s">
        <v>21</v>
      </c>
      <c r="B42" s="26">
        <v>1956.53</v>
      </c>
      <c r="C42" s="27">
        <v>1</v>
      </c>
      <c r="D42" s="26"/>
      <c r="E42" s="10">
        <f t="shared" si="0"/>
        <v>0</v>
      </c>
      <c r="F42" s="8" t="str">
        <f t="shared" si="1"/>
        <v/>
      </c>
    </row>
    <row r="43" spans="1:6" x14ac:dyDescent="0.35">
      <c r="A43" s="25" t="s">
        <v>22</v>
      </c>
      <c r="B43" s="26">
        <v>970.2</v>
      </c>
      <c r="C43" s="27">
        <v>1</v>
      </c>
      <c r="D43" s="26"/>
      <c r="E43" s="10">
        <f t="shared" si="0"/>
        <v>0</v>
      </c>
      <c r="F43" s="8" t="str">
        <f t="shared" si="1"/>
        <v/>
      </c>
    </row>
    <row r="44" spans="1:6" x14ac:dyDescent="0.35">
      <c r="A44" s="25" t="s">
        <v>23</v>
      </c>
      <c r="B44" s="26">
        <v>987.93</v>
      </c>
      <c r="C44" s="27">
        <v>1</v>
      </c>
      <c r="D44" s="26"/>
      <c r="E44" s="10">
        <f t="shared" si="0"/>
        <v>0</v>
      </c>
      <c r="F44" s="8" t="str">
        <f t="shared" si="1"/>
        <v/>
      </c>
    </row>
    <row r="45" spans="1:6" x14ac:dyDescent="0.35">
      <c r="A45" s="25" t="s">
        <v>24</v>
      </c>
      <c r="B45" s="26">
        <v>953.54</v>
      </c>
      <c r="C45" s="27">
        <v>1</v>
      </c>
      <c r="D45" s="26"/>
      <c r="E45" s="10">
        <f t="shared" si="0"/>
        <v>0</v>
      </c>
      <c r="F45" s="8" t="str">
        <f t="shared" si="1"/>
        <v/>
      </c>
    </row>
    <row r="46" spans="1:6" ht="28.5" x14ac:dyDescent="0.35">
      <c r="A46" s="25" t="s">
        <v>25</v>
      </c>
      <c r="B46" s="26">
        <v>987.93</v>
      </c>
      <c r="C46" s="27">
        <v>1</v>
      </c>
      <c r="D46" s="26"/>
      <c r="E46" s="10">
        <f t="shared" si="0"/>
        <v>0</v>
      </c>
      <c r="F46" s="8" t="str">
        <f t="shared" si="1"/>
        <v/>
      </c>
    </row>
    <row r="47" spans="1:6" x14ac:dyDescent="0.35">
      <c r="A47" s="25" t="s">
        <v>26</v>
      </c>
      <c r="B47" s="26">
        <v>987.93</v>
      </c>
      <c r="C47" s="27">
        <v>1</v>
      </c>
      <c r="D47" s="26"/>
      <c r="E47" s="10">
        <f t="shared" si="0"/>
        <v>0</v>
      </c>
      <c r="F47" s="8" t="str">
        <f t="shared" si="1"/>
        <v/>
      </c>
    </row>
    <row r="48" spans="1:6" ht="33" customHeight="1" x14ac:dyDescent="0.35">
      <c r="A48" s="25" t="s">
        <v>27</v>
      </c>
      <c r="B48" s="26">
        <v>1413.11</v>
      </c>
      <c r="C48" s="27">
        <v>1</v>
      </c>
      <c r="D48" s="26"/>
      <c r="E48" s="10">
        <f t="shared" si="0"/>
        <v>0</v>
      </c>
      <c r="F48" s="22"/>
    </row>
    <row r="49" spans="1:6" ht="20.25" customHeight="1" x14ac:dyDescent="0.35">
      <c r="A49" s="25" t="s">
        <v>28</v>
      </c>
      <c r="B49" s="26">
        <v>1167.19</v>
      </c>
      <c r="C49" s="27">
        <v>1</v>
      </c>
      <c r="D49" s="26"/>
      <c r="E49" s="10">
        <f t="shared" si="0"/>
        <v>0</v>
      </c>
      <c r="F49" s="22"/>
    </row>
    <row r="50" spans="1:6" ht="31.5" customHeight="1" x14ac:dyDescent="0.35">
      <c r="A50" s="25" t="s">
        <v>29</v>
      </c>
      <c r="B50" s="26">
        <v>850.35</v>
      </c>
      <c r="C50" s="27">
        <v>1</v>
      </c>
      <c r="D50" s="26"/>
      <c r="E50" s="10">
        <f t="shared" si="0"/>
        <v>0</v>
      </c>
      <c r="F50" s="22"/>
    </row>
    <row r="51" spans="1:6" ht="59.25" customHeight="1" x14ac:dyDescent="0.35">
      <c r="A51" s="25" t="s">
        <v>30</v>
      </c>
      <c r="B51" s="26">
        <v>2483.17</v>
      </c>
      <c r="C51" s="27">
        <v>1</v>
      </c>
      <c r="D51" s="26"/>
      <c r="E51" s="10">
        <f t="shared" si="0"/>
        <v>0</v>
      </c>
      <c r="F51" s="22"/>
    </row>
    <row r="52" spans="1:6" ht="50.25" customHeight="1" x14ac:dyDescent="0.35">
      <c r="A52" s="25" t="s">
        <v>31</v>
      </c>
      <c r="B52" s="26">
        <v>1959.67</v>
      </c>
      <c r="C52" s="27">
        <v>1</v>
      </c>
      <c r="D52" s="26"/>
      <c r="E52" s="10">
        <f t="shared" si="0"/>
        <v>0</v>
      </c>
      <c r="F52" s="22"/>
    </row>
    <row r="53" spans="1:6" ht="54" customHeight="1" x14ac:dyDescent="0.35">
      <c r="A53" s="25" t="s">
        <v>62</v>
      </c>
      <c r="B53" s="26">
        <v>2384.5100000000002</v>
      </c>
      <c r="C53" s="27">
        <v>1</v>
      </c>
      <c r="D53" s="26"/>
      <c r="E53" s="10">
        <f t="shared" si="0"/>
        <v>0</v>
      </c>
      <c r="F53" s="22"/>
    </row>
    <row r="54" spans="1:6" x14ac:dyDescent="0.35">
      <c r="A54" s="25" t="s">
        <v>32</v>
      </c>
      <c r="B54" s="26">
        <v>2384.5100000000002</v>
      </c>
      <c r="C54" s="27">
        <v>1</v>
      </c>
      <c r="D54" s="26"/>
      <c r="E54" s="10">
        <f t="shared" si="0"/>
        <v>0</v>
      </c>
      <c r="F54" s="22"/>
    </row>
    <row r="55" spans="1:6" ht="83.25" customHeight="1" x14ac:dyDescent="0.35">
      <c r="A55" s="25" t="s">
        <v>33</v>
      </c>
      <c r="B55" s="26">
        <v>2572.38</v>
      </c>
      <c r="C55" s="27">
        <v>1</v>
      </c>
      <c r="D55" s="26"/>
      <c r="E55" s="10">
        <f t="shared" si="0"/>
        <v>0</v>
      </c>
      <c r="F55" s="22"/>
    </row>
    <row r="56" spans="1:6" ht="28.5" x14ac:dyDescent="0.35">
      <c r="A56" s="25" t="s">
        <v>34</v>
      </c>
      <c r="B56" s="26">
        <v>2756.85</v>
      </c>
      <c r="C56" s="27">
        <v>1</v>
      </c>
      <c r="D56" s="26"/>
      <c r="E56" s="10">
        <f t="shared" si="0"/>
        <v>0</v>
      </c>
      <c r="F56" s="22"/>
    </row>
    <row r="57" spans="1:6" x14ac:dyDescent="0.35">
      <c r="A57" s="25" t="s">
        <v>63</v>
      </c>
      <c r="B57" s="26">
        <v>3332</v>
      </c>
      <c r="C57" s="27">
        <v>1</v>
      </c>
      <c r="D57" s="26"/>
      <c r="E57" s="10">
        <f t="shared" si="0"/>
        <v>0</v>
      </c>
      <c r="F57" s="22"/>
    </row>
    <row r="58" spans="1:6" x14ac:dyDescent="0.35">
      <c r="A58" s="25" t="s">
        <v>64</v>
      </c>
      <c r="B58" s="26">
        <v>3332</v>
      </c>
      <c r="C58" s="27">
        <v>1</v>
      </c>
      <c r="D58" s="26"/>
      <c r="E58" s="10">
        <f t="shared" si="0"/>
        <v>0</v>
      </c>
      <c r="F58" s="22"/>
    </row>
    <row r="59" spans="1:6" s="21" customFormat="1" x14ac:dyDescent="0.35">
      <c r="F59" s="17"/>
    </row>
    <row r="60" spans="1:6" ht="48" customHeight="1" x14ac:dyDescent="0.35">
      <c r="A60" s="30" t="s">
        <v>5</v>
      </c>
      <c r="B60" s="30"/>
      <c r="C60" s="30"/>
      <c r="D60" s="30"/>
      <c r="E60" s="24">
        <f>SUM(E4:E58)</f>
        <v>0</v>
      </c>
      <c r="F60" s="18"/>
    </row>
    <row r="61" spans="1:6" x14ac:dyDescent="0.35">
      <c r="A61" s="19"/>
      <c r="B61" s="21"/>
      <c r="C61" s="20"/>
      <c r="D61" s="21"/>
      <c r="E61" s="21"/>
      <c r="F61" s="3" t="str">
        <f>IF(D60&gt;B60,"ERROR TARIFA","")</f>
        <v/>
      </c>
    </row>
    <row r="62" spans="1:6" x14ac:dyDescent="0.35">
      <c r="A62" s="19"/>
      <c r="B62" s="21"/>
      <c r="C62" s="23">
        <v>2</v>
      </c>
      <c r="D62" s="21"/>
      <c r="E62" s="21"/>
      <c r="F62" s="2"/>
    </row>
    <row r="63" spans="1:6" ht="33" customHeight="1" x14ac:dyDescent="0.35">
      <c r="A63" s="28" t="s">
        <v>6</v>
      </c>
      <c r="B63" s="29"/>
      <c r="C63" s="29"/>
      <c r="D63" s="29"/>
      <c r="E63" s="29"/>
      <c r="F63" s="2"/>
    </row>
    <row r="64" spans="1:6" ht="15.75" customHeight="1" x14ac:dyDescent="0.35">
      <c r="C64" s="4"/>
      <c r="F64" s="3"/>
    </row>
    <row r="65" spans="1:6" x14ac:dyDescent="0.35">
      <c r="A65" s="9" t="s">
        <v>7</v>
      </c>
      <c r="F65" s="2"/>
    </row>
    <row r="66" spans="1:6" x14ac:dyDescent="0.35">
      <c r="F66" s="2"/>
    </row>
    <row r="67" spans="1:6" x14ac:dyDescent="0.35">
      <c r="F67" s="18"/>
    </row>
    <row r="68" spans="1:6" x14ac:dyDescent="0.35">
      <c r="F68" s="17"/>
    </row>
    <row r="69" spans="1:6" x14ac:dyDescent="0.35">
      <c r="F69" s="18"/>
    </row>
    <row r="70" spans="1:6" x14ac:dyDescent="0.35">
      <c r="A70" s="31"/>
      <c r="B70" s="31"/>
      <c r="C70" s="31"/>
      <c r="D70" s="31"/>
      <c r="E70" s="31"/>
      <c r="F70" s="32"/>
    </row>
  </sheetData>
  <mergeCells count="4">
    <mergeCell ref="A1:F1"/>
    <mergeCell ref="A2:F2"/>
    <mergeCell ref="A63:E63"/>
    <mergeCell ref="A60:D60"/>
  </mergeCells>
  <conditionalFormatting sqref="A6">
    <cfRule type="duplicateValues" dxfId="5" priority="6"/>
  </conditionalFormatting>
  <conditionalFormatting sqref="A7:A14">
    <cfRule type="duplicateValues" dxfId="4" priority="13"/>
  </conditionalFormatting>
  <conditionalFormatting sqref="A16:A23">
    <cfRule type="duplicateValues" dxfId="3" priority="4"/>
  </conditionalFormatting>
  <conditionalFormatting sqref="A24">
    <cfRule type="duplicateValues" dxfId="2" priority="2"/>
  </conditionalFormatting>
  <conditionalFormatting sqref="A25:A41 A43:A47 A15">
    <cfRule type="duplicateValues" dxfId="1" priority="7"/>
  </conditionalFormatting>
  <conditionalFormatting sqref="A42">
    <cfRule type="duplicateValues" dxfId="0" priority="5"/>
  </conditionalFormatting>
  <conditionalFormatting sqref="C61">
    <cfRule type="top10" priority="12" rank="10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Barcelona</vt:lpstr>
      <vt:lpstr>Barcelona!Área_de_impresión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Guixà Cerdà    Robert</dc:creator>
  <cp:keywords/>
  <dc:description/>
  <cp:lastModifiedBy>Fernández Martin   Laura</cp:lastModifiedBy>
  <cp:revision/>
  <cp:lastPrinted>2026-05-21T08:46:28Z</cp:lastPrinted>
  <dcterms:created xsi:type="dcterms:W3CDTF">2024-11-04T12:58:26Z</dcterms:created>
  <dcterms:modified xsi:type="dcterms:W3CDTF">2026-07-14T07:38:22Z</dcterms:modified>
  <cp:category/>
  <cp:contentStatus/>
</cp:coreProperties>
</file>