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srvbcn\usuaris\A_Juridica\SUSANA\CONTRACTACIO PUBLICA LCSP\CONTRACTACIO PUBLICA NOVA LCSP\EXPTES\2026\LIC\2026LIC0010\"/>
    </mc:Choice>
  </mc:AlternateContent>
  <xr:revisionPtr revIDLastSave="0" documentId="8_{6780CEE4-8C65-4FB2-B8ED-9AD3ADAC3AA7}" xr6:coauthVersionLast="47" xr6:coauthVersionMax="47" xr10:uidLastSave="{00000000-0000-0000-0000-000000000000}"/>
  <bookViews>
    <workbookView xWindow="-120" yWindow="-120" windowWidth="29040" windowHeight="15720" xr2:uid="{5E8BAF87-9BF3-416D-8028-8150088A0396}"/>
  </bookViews>
  <sheets>
    <sheet name="Oferta Económica" sheetId="1" r:id="rId1"/>
  </sheets>
  <definedNames>
    <definedName name="_xlnm._FilterDatabase" localSheetId="0" hidden="1">'Oferta Económica'!$A$4:$E$6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D7" i="1"/>
  <c r="G7" i="1"/>
  <c r="I7" i="1" s="1"/>
  <c r="F5" i="1"/>
  <c r="G6" i="1"/>
  <c r="F6" i="1"/>
  <c r="D5" i="1"/>
  <c r="D8" i="1" s="1"/>
  <c r="D6" i="1"/>
  <c r="G5" i="1"/>
  <c r="G8" i="1" l="1"/>
  <c r="I8" i="1" s="1"/>
  <c r="D9" i="1"/>
  <c r="I6" i="1"/>
  <c r="I5" i="1"/>
  <c r="D10" i="1" l="1"/>
  <c r="D11" i="1" s="1"/>
  <c r="G9" i="1" l="1"/>
  <c r="G10" i="1" l="1"/>
  <c r="I9" i="1"/>
  <c r="G11" i="1" l="1"/>
  <c r="I11" i="1" s="1"/>
  <c r="I10" i="1"/>
</calcChain>
</file>

<file path=xl/sharedStrings.xml><?xml version="1.0" encoding="utf-8"?>
<sst xmlns="http://schemas.openxmlformats.org/spreadsheetml/2006/main" count="19" uniqueCount="19">
  <si>
    <t xml:space="preserve">ANEXO I - PROPOSICIÓN ECONÓMICA </t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</si>
  <si>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 la contratación d</t>
    </r>
    <r>
      <rPr>
        <sz val="10"/>
        <color theme="1"/>
        <rFont val="HelveticaNowText Regular"/>
      </rPr>
      <t>el servicio de consultoría y asistencia técnica para el asesoramiento técnico especializado en ingeniería, destinado a proporcionar soporte técnico continuo a</t>
    </r>
    <r>
      <rPr>
        <sz val="10"/>
        <color theme="1"/>
        <rFont val="HelveticaNowText Regular"/>
        <family val="2"/>
      </rPr>
      <t xml:space="preserve"> Mutua Intercomarcal,  presenta la siguiente proposición económica, que incluye documentación susceptible de criterios de cuantificación automática</t>
    </r>
  </si>
  <si>
    <t xml:space="preserve">Descripción </t>
  </si>
  <si>
    <t>Coste hora (precio máximo por unidad (€/h)</t>
  </si>
  <si>
    <t>Número de horas (h/mes)</t>
  </si>
  <si>
    <t>Coste mensual del servicio (€)</t>
  </si>
  <si>
    <r>
      <t xml:space="preserve">Coste hora ofertado Sin IVA </t>
    </r>
    <r>
      <rPr>
        <sz val="11"/>
        <color theme="0"/>
        <rFont val="HelveticaNowText Regular"/>
        <family val="2"/>
      </rPr>
      <t>(</t>
    </r>
    <r>
      <rPr>
        <u/>
        <sz val="11"/>
        <color theme="0"/>
        <rFont val="HelveticaNowText Regular"/>
        <family val="2"/>
      </rPr>
      <t>parte a rellenar licitador</t>
    </r>
    <r>
      <rPr>
        <sz val="11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</si>
  <si>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</si>
  <si>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</si>
  <si>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</si>
  <si>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Responsable técnico del servicio</t>
  </si>
  <si>
    <t>Personal Técnico</t>
  </si>
  <si>
    <t>Coste tarifa de asesoramiento e infraestructura: Planificación, seguimiento y reuniones de control, garantía de respuesta y cobertura de incidencias, visitas y reuniones en terrirtorio nacional, software, licencias, equipos, cobertura de actividad.</t>
  </si>
  <si>
    <t>Base imponible mensual</t>
  </si>
  <si>
    <t>IVA</t>
  </si>
  <si>
    <t>Total mensual (IVA incluido)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</si>
  <si>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</si>
  <si>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</si>
  <si>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Firma electrónica del licitador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</si>
</sst>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HelveticaNowText Regular"/>
      <family val="2"/>
    </font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b/>
      <sz val="11"/>
      <name val="HelveticaNowText Regular"/>
      <family val="2"/>
    </font>
    <font>
      <b/>
      <sz val="10"/>
      <color theme="1"/>
      <name val="HelveticaNowText Regular"/>
      <family val="2"/>
    </font>
    <font>
      <b/>
      <sz val="11"/>
      <color theme="1"/>
      <name val="Aptos Narrow"/>
      <family val="2"/>
      <scheme val="minor"/>
    </font>
    <font>
      <sz val="10"/>
      <name val="HelveticaNowText Regular"/>
    </font>
    <font>
      <b/>
      <sz val="10"/>
      <name val="HelveticaNowText Regular"/>
    </font>
    <font>
      <i/>
      <sz val="10"/>
      <name val="HelveticaNowText Regular"/>
    </font>
    <font>
      <sz val="10"/>
      <color theme="1"/>
      <name val="HelveticaNowText Regular"/>
    </font>
    <font>
      <sz val="11"/>
      <color theme="0"/>
      <name val="HelveticaNowText Regular"/>
      <family val="2"/>
    </font>
    <font>
      <u/>
      <sz val="11"/>
      <color theme="0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6">
    <xf numFmtId="0" fontId="0" fillId="0" borderId="0" xfId="0"/>
    <xf numFmtId="0" fontId="5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8" fontId="0" fillId="0" borderId="0" xfId="0" applyNumberFormat="1"/>
    <xf numFmtId="8" fontId="7" fillId="0" borderId="0" xfId="0" applyNumberFormat="1" applyFont="1" applyAlignment="1">
      <alignment vertical="center" wrapText="1"/>
    </xf>
    <xf numFmtId="8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3" xfId="0" applyFont="1" applyBorder="1" applyAlignment="1">
      <alignment vertical="top" wrapText="1"/>
    </xf>
    <xf numFmtId="0" fontId="0" fillId="0" borderId="0" xfId="0" applyAlignment="1">
      <alignment vertical="top"/>
    </xf>
    <xf numFmtId="8" fontId="5" fillId="0" borderId="0" xfId="1" applyNumberFormat="1" applyFont="1" applyFill="1" applyBorder="1" applyAlignment="1">
      <alignment horizontal="left" vertical="center"/>
    </xf>
    <xf numFmtId="0" fontId="10" fillId="0" borderId="0" xfId="0" applyFont="1"/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10" fillId="0" borderId="7" xfId="0" applyFont="1" applyBorder="1"/>
    <xf numFmtId="0" fontId="0" fillId="0" borderId="8" xfId="0" applyBorder="1"/>
    <xf numFmtId="0" fontId="4" fillId="0" borderId="9" xfId="0" applyFont="1" applyBorder="1" applyProtection="1">
      <protection locked="0"/>
    </xf>
    <xf numFmtId="0" fontId="4" fillId="0" borderId="10" xfId="0" applyFont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10" fillId="0" borderId="12" xfId="0" applyFont="1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6" fillId="0" borderId="0" xfId="1" applyFont="1" applyFill="1" applyBorder="1" applyAlignment="1" applyProtection="1">
      <alignment horizontal="center" vertical="center" wrapText="1"/>
    </xf>
    <xf numFmtId="0" fontId="8" fillId="3" borderId="4" xfId="1" applyFont="1" applyFill="1" applyBorder="1" applyAlignment="1" applyProtection="1">
      <alignment horizontal="center" vertical="center" wrapText="1"/>
    </xf>
    <xf numFmtId="164" fontId="12" fillId="5" borderId="5" xfId="1" applyNumberFormat="1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 wrapText="1"/>
    </xf>
    <xf numFmtId="8" fontId="13" fillId="0" borderId="0" xfId="0" applyNumberFormat="1" applyFont="1"/>
    <xf numFmtId="0" fontId="13" fillId="0" borderId="0" xfId="0" applyFont="1"/>
    <xf numFmtId="0" fontId="13" fillId="0" borderId="4" xfId="0" applyFont="1" applyBorder="1"/>
    <xf numFmtId="9" fontId="15" fillId="0" borderId="4" xfId="0" applyNumberFormat="1" applyFont="1" applyBorder="1" applyAlignment="1">
      <alignment horizontal="center"/>
    </xf>
    <xf numFmtId="8" fontId="5" fillId="8" borderId="4" xfId="0" applyNumberFormat="1" applyFont="1" applyFill="1" applyBorder="1" applyAlignment="1">
      <alignment horizontal="right" vertical="center" wrapText="1"/>
    </xf>
    <xf numFmtId="164" fontId="9" fillId="0" borderId="4" xfId="0" applyNumberFormat="1" applyFont="1" applyBorder="1" applyAlignment="1">
      <alignment horizontal="right" vertical="center" wrapText="1"/>
    </xf>
    <xf numFmtId="8" fontId="12" fillId="8" borderId="5" xfId="0" applyNumberFormat="1" applyFont="1" applyFill="1" applyBorder="1" applyAlignment="1">
      <alignment horizontal="right" vertical="center" wrapText="1"/>
    </xf>
    <xf numFmtId="8" fontId="17" fillId="8" borderId="4" xfId="0" applyNumberFormat="1" applyFont="1" applyFill="1" applyBorder="1" applyAlignment="1">
      <alignment horizontal="right"/>
    </xf>
    <xf numFmtId="0" fontId="21" fillId="4" borderId="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20" fillId="4" borderId="16" xfId="1" applyFont="1" applyFill="1" applyBorder="1" applyAlignment="1" applyProtection="1">
      <alignment vertical="center"/>
    </xf>
    <xf numFmtId="0" fontId="14" fillId="7" borderId="5" xfId="1" applyFont="1" applyFill="1" applyBorder="1" applyAlignment="1" applyProtection="1">
      <alignment horizontal="center" vertical="center" wrapText="1"/>
    </xf>
    <xf numFmtId="0" fontId="14" fillId="7" borderId="5" xfId="1" applyFont="1" applyFill="1" applyBorder="1" applyAlignment="1">
      <alignment horizontal="center" vertical="center" wrapText="1"/>
    </xf>
    <xf numFmtId="0" fontId="14" fillId="7" borderId="4" xfId="1" applyFont="1" applyFill="1" applyBorder="1" applyAlignment="1" applyProtection="1">
      <alignment horizontal="center" vertical="center" wrapText="1"/>
    </xf>
    <xf numFmtId="0" fontId="18" fillId="0" borderId="9" xfId="0" applyFont="1" applyBorder="1" applyAlignment="1" applyProtection="1">
      <alignment horizontal="center"/>
      <protection locked="0"/>
    </xf>
    <xf numFmtId="44" fontId="19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164" fontId="8" fillId="3" borderId="4" xfId="0" applyNumberFormat="1" applyFont="1" applyFill="1" applyBorder="1" applyAlignment="1">
      <alignment horizontal="center" vertical="center"/>
    </xf>
    <xf numFmtId="164" fontId="16" fillId="5" borderId="5" xfId="1" applyNumberFormat="1" applyFont="1" applyFill="1" applyBorder="1" applyAlignment="1" applyProtection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8" borderId="4" xfId="0" applyNumberFormat="1" applyFont="1" applyFill="1" applyBorder="1" applyAlignment="1">
      <alignment horizontal="right" vertical="center"/>
    </xf>
    <xf numFmtId="164" fontId="8" fillId="6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0" fillId="4" borderId="14" xfId="1" applyFont="1" applyFill="1" applyBorder="1" applyAlignment="1" applyProtection="1">
      <alignment horizontal="center" vertical="center"/>
    </xf>
    <xf numFmtId="0" fontId="20" fillId="4" borderId="15" xfId="1" applyFont="1" applyFill="1" applyBorder="1" applyAlignment="1" applyProtection="1">
      <alignment horizontal="center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202162</xdr:colOff>
      <xdr:row>0</xdr:row>
      <xdr:rowOff>272143</xdr:rowOff>
    </xdr:from>
    <xdr:to>
      <xdr:col>1</xdr:col>
      <xdr:colOff>930348</xdr:colOff>
      <xdr:row>0</xdr:row>
      <xdr:rowOff>1115073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D8C3599-1F63-476A-95B9-BAC233005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2" y="272143"/>
          <a:ext cx="3687581" cy="839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dimension ref="A1:P39"/>
  <sheetViews>
    <sheetView showGridLines="0" tabSelected="1" zoomScale="86" zoomScaleNormal="86" workbookViewId="0">
      <selection activeCell="D7" sqref="D7"/>
    </sheetView>
  </sheetViews>
  <sheetFormatPr baseColWidth="10" defaultColWidth="10.7109375" defaultRowHeight="15" x14ac:dyDescent="0.25"/>
  <cols>
    <col min="1" max="1" width="43.28515625" customWidth="1"/>
    <col min="2" max="2" width="35.28515625" bestFit="1" customWidth="1"/>
    <col min="3" max="3" width="19.7109375" bestFit="1" customWidth="1"/>
    <col min="4" max="4" width="20.7109375" customWidth="1"/>
    <col min="5" max="5" width="15.7109375" style="13" customWidth="1"/>
    <col min="6" max="6" width="19.7109375" customWidth="1"/>
    <col min="7" max="7" width="22.28515625" customWidth="1"/>
    <col min="8" max="8" width="33.42578125" hidden="1" customWidth="1"/>
    <col min="9" max="9" width="29" customWidth="1"/>
    <col min="11" max="11" width="37.28515625" customWidth="1"/>
  </cols>
  <sheetData>
    <row r="1" spans="1:14" s="11" customFormat="1" ht="119.65" customHeight="1" x14ac:dyDescent="0.25">
      <c r="A1" s="61" t="s">
        <v>0</v>
      </c>
      <c r="B1" s="62"/>
      <c r="C1" s="62"/>
      <c r="D1" s="62"/>
      <c r="E1" s="62"/>
      <c r="F1" s="62"/>
      <c r="G1" s="62"/>
      <c r="H1" s="62"/>
      <c r="I1" s="14"/>
      <c r="J1" s="10"/>
    </row>
    <row r="2" spans="1:14" ht="147" customHeight="1" x14ac:dyDescent="0.25">
      <c r="A2" s="63" t="s">
        <v>1</v>
      </c>
      <c r="B2" s="63"/>
      <c r="C2" s="63"/>
      <c r="D2" s="63"/>
      <c r="E2" s="63"/>
      <c r="F2" s="63"/>
      <c r="G2" s="63"/>
      <c r="H2" s="63"/>
      <c r="I2" s="15"/>
    </row>
    <row r="4" spans="1:14" ht="75" customHeight="1" x14ac:dyDescent="0.25">
      <c r="A4" s="46" t="s">
        <v>2</v>
      </c>
      <c r="B4" s="46" t="s">
        <v>3</v>
      </c>
      <c r="C4" s="46" t="s">
        <v>4</v>
      </c>
      <c r="D4" s="46" t="s">
        <v>5</v>
      </c>
      <c r="E4" s="47" t="s">
        <v>6</v>
      </c>
      <c r="F4" s="34" t="s">
        <v>7</v>
      </c>
      <c r="G4" s="48" t="s">
        <v>8</v>
      </c>
      <c r="H4" s="31"/>
      <c r="I4" s="34" t="s">
        <v>9</v>
      </c>
      <c r="J4" s="4"/>
    </row>
    <row r="5" spans="1:14" ht="39.4" customHeight="1" x14ac:dyDescent="0.4">
      <c r="A5" s="43" t="s">
        <v>10</v>
      </c>
      <c r="B5" s="50">
        <v>75</v>
      </c>
      <c r="C5" s="44">
        <v>40</v>
      </c>
      <c r="D5" s="40">
        <f t="shared" ref="D5:D7" si="0">B5*C5</f>
        <v>3000</v>
      </c>
      <c r="E5" s="56"/>
      <c r="F5" s="52" t="str">
        <f>IF(E5&gt;B5,"VALOR INCORRECTO","VALOR CORRECTO")</f>
        <v>VALOR CORRECTO</v>
      </c>
      <c r="G5" s="39">
        <f>E5*C5</f>
        <v>0</v>
      </c>
      <c r="H5" s="35"/>
      <c r="I5" s="32" t="str">
        <f t="shared" ref="I5:I11" si="1">IF(G5&gt;D5,"VALOR INCORRECTO","VALOR CORRECTO")</f>
        <v>VALOR CORRECTO</v>
      </c>
      <c r="J5" s="7"/>
    </row>
    <row r="6" spans="1:14" ht="42.4" customHeight="1" x14ac:dyDescent="0.4">
      <c r="A6" s="43" t="s">
        <v>11</v>
      </c>
      <c r="B6" s="50">
        <v>50</v>
      </c>
      <c r="C6" s="44">
        <v>62</v>
      </c>
      <c r="D6" s="40">
        <f t="shared" si="0"/>
        <v>3100</v>
      </c>
      <c r="E6" s="56"/>
      <c r="F6" s="52" t="str">
        <f t="shared" ref="F6:F11" si="2">IF(E6&gt;B6,"VALOR INCORRECTO","VALOR CORRECTO")</f>
        <v>VALOR CORRECTO</v>
      </c>
      <c r="G6" s="39">
        <f t="shared" ref="G6:G7" si="3">E6*C6</f>
        <v>0</v>
      </c>
      <c r="H6" s="35"/>
      <c r="I6" s="32" t="str">
        <f t="shared" si="1"/>
        <v>VALOR CORRECTO</v>
      </c>
      <c r="J6" s="7"/>
    </row>
    <row r="7" spans="1:14" ht="96.4" customHeight="1" x14ac:dyDescent="0.4">
      <c r="A7" s="43" t="s">
        <v>12</v>
      </c>
      <c r="B7" s="50">
        <v>1220</v>
      </c>
      <c r="C7" s="44">
        <v>1</v>
      </c>
      <c r="D7" s="40">
        <f t="shared" si="0"/>
        <v>1220</v>
      </c>
      <c r="E7" s="56"/>
      <c r="F7" s="52" t="str">
        <f t="shared" si="2"/>
        <v>VALOR CORRECTO</v>
      </c>
      <c r="G7" s="39">
        <f t="shared" si="3"/>
        <v>0</v>
      </c>
      <c r="H7" s="35"/>
      <c r="I7" s="32" t="str">
        <f t="shared" si="1"/>
        <v>VALOR CORRECTO</v>
      </c>
      <c r="J7" s="7"/>
    </row>
    <row r="8" spans="1:14" ht="18.75" x14ac:dyDescent="0.4">
      <c r="A8" s="64" t="s">
        <v>13</v>
      </c>
      <c r="B8" s="65"/>
      <c r="C8" s="45"/>
      <c r="D8" s="53">
        <f>SUM(D5:D7)</f>
        <v>7320</v>
      </c>
      <c r="E8" s="33"/>
      <c r="F8" s="52" t="str">
        <f t="shared" si="2"/>
        <v>VALOR CORRECTO</v>
      </c>
      <c r="G8" s="41">
        <f>G5+G6+G7</f>
        <v>0</v>
      </c>
      <c r="H8" s="36"/>
      <c r="I8" s="32" t="str">
        <f t="shared" si="1"/>
        <v>VALOR CORRECTO</v>
      </c>
    </row>
    <row r="9" spans="1:14" ht="18.75" x14ac:dyDescent="0.4">
      <c r="A9" s="64" t="s">
        <v>14</v>
      </c>
      <c r="B9" s="65"/>
      <c r="C9" s="38">
        <v>0.21</v>
      </c>
      <c r="D9" s="54">
        <f>D8*C9</f>
        <v>1537.2</v>
      </c>
      <c r="E9" s="57"/>
      <c r="F9" s="52" t="str">
        <f t="shared" si="2"/>
        <v>VALOR CORRECTO</v>
      </c>
      <c r="G9" s="42">
        <f>G8*C9</f>
        <v>0</v>
      </c>
      <c r="H9" s="37"/>
      <c r="I9" s="32" t="str">
        <f t="shared" si="1"/>
        <v>VALOR CORRECTO</v>
      </c>
    </row>
    <row r="10" spans="1:14" ht="18.75" x14ac:dyDescent="0.4">
      <c r="A10" s="64" t="s">
        <v>15</v>
      </c>
      <c r="B10" s="65"/>
      <c r="C10" s="37"/>
      <c r="D10" s="54">
        <f>D8+D9</f>
        <v>8857.2000000000007</v>
      </c>
      <c r="E10" s="57"/>
      <c r="F10" s="52" t="str">
        <f t="shared" si="2"/>
        <v>VALOR CORRECTO</v>
      </c>
      <c r="G10" s="42">
        <f>G8+G9</f>
        <v>0</v>
      </c>
      <c r="H10" s="37"/>
      <c r="I10" s="32" t="str">
        <f t="shared" si="1"/>
        <v>VALOR CORRECTO</v>
      </c>
    </row>
    <row r="11" spans="1:14" ht="18.75" x14ac:dyDescent="0.35">
      <c r="A11" s="64" t="s">
        <v>16</v>
      </c>
      <c r="B11" s="65"/>
      <c r="C11" s="51"/>
      <c r="D11" s="55">
        <f>D10*12</f>
        <v>106286.40000000001</v>
      </c>
      <c r="E11" s="57"/>
      <c r="F11" s="52" t="str">
        <f t="shared" si="2"/>
        <v>VALOR CORRECTO</v>
      </c>
      <c r="G11" s="42">
        <f>G10*12</f>
        <v>0</v>
      </c>
      <c r="I11" s="32" t="str">
        <f t="shared" si="1"/>
        <v>VALOR CORRECTO</v>
      </c>
    </row>
    <row r="12" spans="1:14" ht="15.75" thickBot="1" x14ac:dyDescent="0.3"/>
    <row r="13" spans="1:14" x14ac:dyDescent="0.25">
      <c r="A13" s="16"/>
      <c r="B13" s="17"/>
      <c r="C13" s="17"/>
      <c r="D13" s="17"/>
      <c r="E13" s="18"/>
      <c r="F13" s="17"/>
      <c r="G13" s="19"/>
      <c r="K13" s="1"/>
      <c r="L13" s="2"/>
      <c r="M13" s="3"/>
      <c r="N13" s="4"/>
    </row>
    <row r="14" spans="1:14" ht="15.75" x14ac:dyDescent="0.25">
      <c r="A14" s="58" t="s">
        <v>17</v>
      </c>
      <c r="B14" s="59"/>
      <c r="C14" s="59"/>
      <c r="D14" s="59"/>
      <c r="E14" s="59"/>
      <c r="F14" s="59"/>
      <c r="G14" s="60"/>
      <c r="K14" s="6"/>
      <c r="L14" s="5"/>
      <c r="M14" s="5"/>
      <c r="N14" s="7"/>
    </row>
    <row r="15" spans="1:14" ht="16.5" x14ac:dyDescent="0.35">
      <c r="A15" s="20"/>
      <c r="B15" s="29"/>
      <c r="C15" s="28"/>
      <c r="D15" s="28"/>
      <c r="E15" s="29"/>
      <c r="F15" s="29"/>
      <c r="G15" s="21"/>
      <c r="K15" s="6"/>
      <c r="L15" s="5"/>
      <c r="M15" s="5"/>
      <c r="N15" s="7"/>
    </row>
    <row r="16" spans="1:14" ht="16.5" x14ac:dyDescent="0.35">
      <c r="A16" s="49" t="s">
        <v>18</v>
      </c>
      <c r="B16" s="30"/>
      <c r="C16" s="30"/>
      <c r="D16" s="30"/>
      <c r="E16" s="30"/>
      <c r="F16" s="29"/>
      <c r="G16" s="21"/>
      <c r="K16" s="6"/>
      <c r="L16" s="5"/>
      <c r="M16" s="5"/>
      <c r="N16" s="7"/>
    </row>
    <row r="17" spans="1:14" ht="31.9" customHeight="1" x14ac:dyDescent="0.25">
      <c r="A17" s="26"/>
      <c r="G17" s="27"/>
      <c r="K17" s="6"/>
      <c r="L17" s="5"/>
      <c r="M17" s="5"/>
      <c r="N17" s="7"/>
    </row>
    <row r="18" spans="1:14" x14ac:dyDescent="0.25">
      <c r="A18" s="26"/>
      <c r="G18" s="27"/>
      <c r="K18" s="6"/>
      <c r="L18" s="5"/>
      <c r="M18" s="5"/>
      <c r="N18" s="7"/>
    </row>
    <row r="19" spans="1:14" x14ac:dyDescent="0.25">
      <c r="A19" s="26"/>
      <c r="G19" s="27"/>
      <c r="K19" s="6"/>
      <c r="L19" s="5"/>
      <c r="M19" s="5"/>
      <c r="N19" s="7"/>
    </row>
    <row r="20" spans="1:14" x14ac:dyDescent="0.25">
      <c r="A20" s="26"/>
      <c r="G20" s="27"/>
      <c r="K20" s="6"/>
      <c r="L20" s="5"/>
      <c r="M20" s="5"/>
      <c r="N20" s="7"/>
    </row>
    <row r="21" spans="1:14" ht="31.9" customHeight="1" thickBot="1" x14ac:dyDescent="0.3">
      <c r="A21" s="22"/>
      <c r="B21" s="23"/>
      <c r="C21" s="23"/>
      <c r="D21" s="23"/>
      <c r="E21" s="24"/>
      <c r="F21" s="23"/>
      <c r="G21" s="25"/>
      <c r="K21" s="6"/>
      <c r="L21" s="5"/>
      <c r="M21" s="5"/>
      <c r="N21" s="7"/>
    </row>
    <row r="22" spans="1:14" x14ac:dyDescent="0.25">
      <c r="K22" s="6"/>
      <c r="L22" s="5"/>
      <c r="M22" s="5"/>
      <c r="N22" s="7"/>
    </row>
    <row r="23" spans="1:14" s="9" customFormat="1" ht="41.65" customHeight="1" x14ac:dyDescent="0.25">
      <c r="A23"/>
      <c r="B23"/>
      <c r="C23"/>
      <c r="D23"/>
      <c r="E23" s="13"/>
      <c r="F23"/>
      <c r="G23"/>
      <c r="H23"/>
      <c r="I23"/>
      <c r="J23"/>
      <c r="K23" s="1"/>
      <c r="L23" s="2"/>
      <c r="M23" s="3"/>
      <c r="N23" s="4"/>
    </row>
    <row r="24" spans="1:14" ht="46.5" customHeight="1" x14ac:dyDescent="0.25">
      <c r="K24" s="1"/>
      <c r="L24" s="2"/>
      <c r="M24" s="3"/>
      <c r="N24" s="4"/>
    </row>
    <row r="25" spans="1:14" ht="38.65" customHeight="1" x14ac:dyDescent="0.25">
      <c r="K25" s="1"/>
      <c r="L25" s="2"/>
      <c r="M25" s="3"/>
      <c r="N25" s="4"/>
    </row>
    <row r="26" spans="1:14" x14ac:dyDescent="0.25">
      <c r="K26" s="6"/>
      <c r="L26" s="5"/>
      <c r="M26" s="5"/>
      <c r="N26" s="7"/>
    </row>
    <row r="27" spans="1:14" x14ac:dyDescent="0.25">
      <c r="K27" s="6"/>
      <c r="L27" s="5"/>
      <c r="M27" s="5"/>
      <c r="N27" s="7"/>
    </row>
    <row r="28" spans="1:14" x14ac:dyDescent="0.25">
      <c r="K28" s="6"/>
      <c r="L28" s="5"/>
      <c r="M28" s="5"/>
      <c r="N28" s="7"/>
    </row>
    <row r="29" spans="1:14" x14ac:dyDescent="0.25">
      <c r="K29" s="6"/>
      <c r="L29" s="5"/>
      <c r="M29" s="5"/>
      <c r="N29" s="7"/>
    </row>
    <row r="30" spans="1:14" x14ac:dyDescent="0.25">
      <c r="K30" s="6"/>
      <c r="L30" s="5"/>
      <c r="M30" s="5"/>
      <c r="N30" s="7"/>
    </row>
    <row r="31" spans="1:14" x14ac:dyDescent="0.25">
      <c r="K31" s="6"/>
      <c r="L31" s="5"/>
      <c r="M31" s="5"/>
      <c r="N31" s="7"/>
    </row>
    <row r="32" spans="1:14" x14ac:dyDescent="0.25">
      <c r="K32" s="6"/>
      <c r="L32" s="5"/>
      <c r="M32" s="5"/>
      <c r="N32" s="7"/>
    </row>
    <row r="33" spans="11:16" ht="19.899999999999999" customHeight="1" x14ac:dyDescent="0.25">
      <c r="K33" s="6"/>
      <c r="L33" s="5"/>
      <c r="M33" s="5"/>
      <c r="N33" s="7"/>
    </row>
    <row r="34" spans="11:16" ht="62.65" customHeight="1" x14ac:dyDescent="0.25">
      <c r="K34" s="6"/>
      <c r="L34" s="5"/>
      <c r="M34" s="5"/>
      <c r="N34" s="7"/>
    </row>
    <row r="35" spans="11:16" x14ac:dyDescent="0.25">
      <c r="K35" s="6"/>
      <c r="L35" s="5"/>
      <c r="M35" s="5"/>
      <c r="N35" s="7"/>
    </row>
    <row r="36" spans="11:16" x14ac:dyDescent="0.25">
      <c r="K36" s="6"/>
      <c r="L36" s="5"/>
      <c r="M36" s="5"/>
      <c r="N36" s="7"/>
    </row>
    <row r="37" spans="11:16" x14ac:dyDescent="0.25">
      <c r="K37" s="6"/>
      <c r="L37" s="5"/>
      <c r="M37" s="5"/>
      <c r="N37" s="7"/>
    </row>
    <row r="38" spans="11:16" x14ac:dyDescent="0.25">
      <c r="K38" s="8"/>
      <c r="M38" s="5"/>
      <c r="N38" s="7"/>
    </row>
    <row r="39" spans="11:16" x14ac:dyDescent="0.25">
      <c r="K39" s="12"/>
      <c r="L39" s="1"/>
      <c r="M39" s="1"/>
      <c r="N39" s="12"/>
      <c r="O39" s="1"/>
      <c r="P39" s="1"/>
    </row>
  </sheetData>
  <sheetProtection algorithmName="SHA-512" hashValue="xWGu5wUKdZWfhNXN8AosQf0XNjxpET30RhRxKIWoNaftG9q7hOPRtvDHBcYbzQIULdhyj8DerfJWdfI9tJPJag==" saltValue="+dPB4H+seo9/AvXikIMncg==" spinCount="100000" sheet="1" formatCells="0" formatColumns="0" formatRows="0"/>
  <protectedRanges>
    <protectedRange sqref="A2 A13:G23" name="Interval2"/>
    <protectedRange sqref="E5:F7 F8:F11" name="Interval1"/>
    <protectedRange sqref="A2" name="Interval3"/>
  </protectedRanges>
  <mergeCells count="7">
    <mergeCell ref="A14:G14"/>
    <mergeCell ref="A1:H1"/>
    <mergeCell ref="A2:H2"/>
    <mergeCell ref="A8:B8"/>
    <mergeCell ref="A9:B9"/>
    <mergeCell ref="A10:B10"/>
    <mergeCell ref="A11:B11"/>
  </mergeCells>
  <phoneticPr fontId="11" type="noConversion"/>
  <pageMargins left="0.7" right="0.7" top="0.75" bottom="0.75" header="0.3" footer="0.3"/>
  <pageSetup paperSize="9" orientation="portrait" r:id="rId1"/>
  <cellWatches>
    <cellWatch r="A4"/>
    <cellWatch r="B4"/>
    <cellWatch r="C4"/>
    <cellWatch r="E4"/>
    <cellWatch r="A5"/>
    <cellWatch r="B5"/>
    <cellWatch r="C5"/>
    <cellWatch r="E5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Sierra Llivi    Susana</dc:creator>
  <cp:keywords/>
  <dc:description/>
  <cp:lastModifiedBy>Sierra Llivi    Susana</cp:lastModifiedBy>
  <cp:revision/>
  <dcterms:created xsi:type="dcterms:W3CDTF">2025-08-13T11:55:17Z</dcterms:created>
  <dcterms:modified xsi:type="dcterms:W3CDTF">2026-03-17T15:03:21Z</dcterms:modified>
  <cp:category/>
  <cp:contentStatus/>
</cp:coreProperties>
</file>