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utuaintercomarcalcom-my.sharepoint.com/personal/lfernandez_mutua-intercomarcal_com/Documents/Escritorio/"/>
    </mc:Choice>
  </mc:AlternateContent>
  <xr:revisionPtr revIDLastSave="0" documentId="8_{9DEF15C4-51AA-4099-8852-6657DBC2EC54}" xr6:coauthVersionLast="47" xr6:coauthVersionMax="47" xr10:uidLastSave="{00000000-0000-0000-0000-000000000000}"/>
  <bookViews>
    <workbookView xWindow="-120" yWindow="-120" windowWidth="29040" windowHeight="15720" xr2:uid="{93A28511-9B3A-436E-A7BD-B52C1F371877}"/>
  </bookViews>
  <sheets>
    <sheet name="Tota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2" i="1" l="1"/>
  <c r="G50" i="1" s="1"/>
  <c r="G31" i="1"/>
  <c r="G24" i="1"/>
  <c r="G28" i="1" s="1"/>
  <c r="G5" i="1"/>
  <c r="G21" i="1" s="1"/>
  <c r="H53" i="1"/>
  <c r="G54" i="1"/>
  <c r="G55" i="1" s="1"/>
  <c r="H54" i="1"/>
  <c r="G53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H42" i="1"/>
  <c r="G32" i="1"/>
  <c r="G39" i="1" s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H31" i="1"/>
  <c r="G25" i="1"/>
  <c r="G26" i="1"/>
  <c r="G27" i="1"/>
  <c r="H25" i="1"/>
  <c r="H26" i="1"/>
  <c r="H27" i="1"/>
  <c r="H24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H5" i="1"/>
  <c r="D53" i="1" l="1"/>
  <c r="G57" i="1" l="1"/>
</calcChain>
</file>

<file path=xl/sharedStrings.xml><?xml version="1.0" encoding="utf-8"?>
<sst xmlns="http://schemas.openxmlformats.org/spreadsheetml/2006/main" count="80" uniqueCount="58">
  <si>
    <t>DESCRIPCIÓN</t>
  </si>
  <si>
    <t>PRECIO OFERTADO</t>
  </si>
  <si>
    <t>TOTAL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</si>
  <si>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</si>
  <si>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</si>
  <si>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</si>
  <si>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…………………………………………………………, con domicilio profesional en c/………………………..………….……………........ nº ……. y N.I.F……………………….…………….en su calidad de ……………… ……………………………………………… ……......................................................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 ………………………………………… presenta la siguiente proposición económica, que incluye documentación susceptible de criterios de cuantificación automática</t>
  </si>
  <si>
    <t>Precio Ud.</t>
  </si>
  <si>
    <t>ANEXO I - PROPOSICIÓN ECONÓMICA
Servicios de Urgencias, Asistencia Ambulatoria, Pruebas Diagnósticas y Fisioterapia en el Municipio de Totana de la Comunidad Autónoma Región de Murcia, y con destino a la población protegida de la Mutua Intercomarcal, Mutua Colaboradora con la Seguridad Social Nº 39</t>
  </si>
  <si>
    <t>AMBULATORIO</t>
  </si>
  <si>
    <t>Ud.</t>
  </si>
  <si>
    <t>URGENCIA Incluye: Honorarios médicos, radiología y analítica convencional; Curas de Urgencias, Yesos, Medicación Administrada; Otras situaciones de urgencias.  Excluye: Fármacos Recetados suministrados por Farmacia, que serán abonados por parte de la Mutua responsable del expediente a la Farmacia o al paciente, TAC, ECO o RNM.</t>
  </si>
  <si>
    <t>PRIMERA VISITA MEDICINA GENERAL</t>
  </si>
  <si>
    <t>VISITA SUCESIVA MEDICINA GENERAL (Incluye la medicación entregada al paciente y Consulta de enfermería)</t>
  </si>
  <si>
    <t>1ᵃ VISITA ESPECIALISTA (TRAUMATOLOGÍA, OFTALMOLOGÍA, PSIQUIATRÍA, OTORRINOLARINGOLOGÍA)</t>
  </si>
  <si>
    <t>VISITA SUCESIVA ESPECIALISTA (TRAUMATOLOGÍA, OFTALMOLOGÍA, PSIQUIATRÍA, OTORRINOLARINGOLOGÍA)</t>
  </si>
  <si>
    <t>1ᵃ VISITA ESPECIALISTA CARDIOLOGÍA (incluye ecocardiograma y electrocardiograma)</t>
  </si>
  <si>
    <t>VISITA SUCESIVA ESPECIALISTA CARDIOLOGÍA</t>
  </si>
  <si>
    <t>1ᵃ VISITA ESPECIALISTA NEUROLOGÍA</t>
  </si>
  <si>
    <t>ENFERMERIA (incluye curas, escayolas, inyectables, otros actos)</t>
  </si>
  <si>
    <t>INYECTABLE</t>
  </si>
  <si>
    <t>CURA PEQUEÑA (incluye sala y material de curas)</t>
  </si>
  <si>
    <t>CURA GRANDE (incluye sala y material de curas)</t>
  </si>
  <si>
    <t>ESCAYOLA MEDIANA</t>
  </si>
  <si>
    <t>ESCAYOLA GRANDE</t>
  </si>
  <si>
    <t>RETIRAR YESO</t>
  </si>
  <si>
    <t>PREOPERATORIO (Analítica, E.C.G)</t>
  </si>
  <si>
    <t>SUB-TOTAL</t>
  </si>
  <si>
    <t>FISIOTERAPIA</t>
  </si>
  <si>
    <t>FISIOTERAPIA por sesión</t>
  </si>
  <si>
    <t>ONDAS DE CHOQUE ( 1 sesión)</t>
  </si>
  <si>
    <t>PACK DE 3 SESIONES</t>
  </si>
  <si>
    <t>PACK DE 5 SESIONES</t>
  </si>
  <si>
    <t>PRUEBAS DIAGNÓSTICAS</t>
  </si>
  <si>
    <t>ELECTROCARDIOGRAMA</t>
  </si>
  <si>
    <t>ECOGRAFÍAS</t>
  </si>
  <si>
    <t>RADIOGRAFÍA PEQUEÑA (Cráneo y senos, cervicales, codo, muñeca, manos, dedos, rodilla, tobillo)</t>
  </si>
  <si>
    <t>RADIOGRAFÍA PEQUEÑA PRIMERA Y SUCESIVA</t>
  </si>
  <si>
    <t>RADIOGRAFÍA MEDIANA (Tórax, Dorsal, lumbar, sacrocoxigena, hombro, clavícula, escapula, brazo, antebrazo, cadera, pelvis, muslo, pierna)</t>
  </si>
  <si>
    <t>RADIOGRAFÍA MEDIANA PRIMERA Y SUCESIVA</t>
  </si>
  <si>
    <t>RADIOGRAFÍA GRANDE (columna completa)</t>
  </si>
  <si>
    <t>RADIOGRAFÍA GRANDE PRIMERA Y SUCESIVA</t>
  </si>
  <si>
    <t>ODONTOLOGÍA</t>
  </si>
  <si>
    <t>1ᵃ VISITA ODONTOLOGÍA</t>
  </si>
  <si>
    <t>VISITA SUCESIVA ODONTOLOGÍA</t>
  </si>
  <si>
    <t>EXTRACCIÓN MUELA</t>
  </si>
  <si>
    <t>IMPLANTE NORMAL</t>
  </si>
  <si>
    <t>PROTESIS FIJA METAL PORCELANA</t>
  </si>
  <si>
    <t>PROVISIONAL POR PIEZA</t>
  </si>
  <si>
    <t>RECONSTRUCCIÓN COMPLETA</t>
  </si>
  <si>
    <t>RECONSTRUCCIÓN CON REFUERZO</t>
  </si>
  <si>
    <t>INTERVENCIONES QUIRÚRGICAS MENORES</t>
  </si>
  <si>
    <t>BLOQUE QUIRÚRGICO. GRUPO OMC*</t>
  </si>
  <si>
    <t>Precio Quirofano</t>
  </si>
  <si>
    <t>Honorarios Cirujano</t>
  </si>
  <si>
    <t>Total Bloque</t>
  </si>
  <si>
    <t xml:space="preserve"> GRUPO 0</t>
  </si>
  <si>
    <t xml:space="preserve"> GRUPO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</si>
</sst>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10"/>
      <color rgb="FF3F3F3F"/>
      <name val="HelveticaNowText Regular"/>
      <family val="2"/>
    </font>
    <font>
      <sz val="10"/>
      <name val="HelveticaNowText Regular"/>
      <family val="2"/>
    </font>
    <font>
      <sz val="11"/>
      <color rgb="FFFF0000"/>
      <name val="HelveticaNowText Regular"/>
      <family val="2"/>
    </font>
    <font>
      <b/>
      <sz val="10"/>
      <name val="HelveticaNowText Regular"/>
      <family val="2"/>
    </font>
    <font>
      <b/>
      <sz val="9"/>
      <color rgb="FF3F3F3F"/>
      <name val="Arial"/>
      <family val="2"/>
    </font>
    <font>
      <b/>
      <i/>
      <sz val="11"/>
      <name val="Calibri"/>
      <family val="2"/>
    </font>
    <font>
      <sz val="9"/>
      <color rgb="FF000000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</font>
    <font>
      <b/>
      <i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0D0D0"/>
        <bgColor indexed="64"/>
      </patternFill>
    </fill>
  </fills>
  <borders count="17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52">
    <xf numFmtId="0" fontId="0" fillId="0" borderId="0" xfId="0"/>
    <xf numFmtId="44" fontId="6" fillId="0" borderId="8" xfId="1" applyFont="1" applyBorder="1" applyAlignment="1" applyProtection="1">
      <alignment horizontal="right" vertical="center"/>
    </xf>
    <xf numFmtId="0" fontId="7" fillId="3" borderId="5" xfId="0" applyFont="1" applyFill="1" applyBorder="1" applyAlignment="1">
      <alignment horizontal="right" vertical="center" wrapText="1"/>
    </xf>
    <xf numFmtId="164" fontId="8" fillId="0" borderId="8" xfId="0" applyNumberFormat="1" applyFont="1" applyBorder="1" applyAlignment="1">
      <alignment horizontal="right" vertical="center"/>
    </xf>
    <xf numFmtId="0" fontId="4" fillId="0" borderId="4" xfId="0" applyFont="1" applyBorder="1"/>
    <xf numFmtId="0" fontId="4" fillId="0" borderId="0" xfId="0" applyFont="1"/>
    <xf numFmtId="0" fontId="4" fillId="0" borderId="0" xfId="0" applyFont="1" applyAlignment="1">
      <alignment horizontal="left" vertical="center" wrapText="1"/>
    </xf>
    <xf numFmtId="0" fontId="0" fillId="0" borderId="9" xfId="0" applyBorder="1"/>
    <xf numFmtId="0" fontId="9" fillId="4" borderId="8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5" xfId="0" applyFont="1" applyBorder="1" applyAlignment="1">
      <alignment vertical="center" wrapText="1"/>
    </xf>
    <xf numFmtId="0" fontId="0" fillId="0" borderId="5" xfId="0" applyBorder="1"/>
    <xf numFmtId="0" fontId="0" fillId="0" borderId="11" xfId="0" applyBorder="1"/>
    <xf numFmtId="0" fontId="9" fillId="4" borderId="8" xfId="0" applyFont="1" applyFill="1" applyBorder="1" applyAlignment="1">
      <alignment horizontal="left" vertical="center"/>
    </xf>
    <xf numFmtId="8" fontId="11" fillId="0" borderId="7" xfId="0" applyNumberFormat="1" applyFont="1" applyBorder="1" applyAlignment="1">
      <alignment horizontal="right" vertical="center" wrapText="1"/>
    </xf>
    <xf numFmtId="0" fontId="11" fillId="0" borderId="8" xfId="0" applyFont="1" applyBorder="1" applyAlignment="1">
      <alignment horizontal="center" vertical="center" wrapText="1"/>
    </xf>
    <xf numFmtId="8" fontId="11" fillId="0" borderId="8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13" fillId="0" borderId="0" xfId="0" applyFont="1"/>
    <xf numFmtId="0" fontId="13" fillId="0" borderId="0" xfId="0" applyFont="1" applyAlignment="1">
      <alignment horizontal="right"/>
    </xf>
    <xf numFmtId="0" fontId="9" fillId="4" borderId="12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vertical="center" wrapText="1"/>
    </xf>
    <xf numFmtId="0" fontId="5" fillId="2" borderId="13" xfId="2" applyFont="1" applyBorder="1" applyAlignment="1" applyProtection="1">
      <alignment horizontal="center" vertical="center" wrapText="1"/>
    </xf>
    <xf numFmtId="0" fontId="5" fillId="2" borderId="13" xfId="2" applyFont="1" applyBorder="1" applyAlignment="1" applyProtection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10" fillId="0" borderId="5" xfId="0" applyFont="1" applyBorder="1"/>
    <xf numFmtId="44" fontId="0" fillId="0" borderId="14" xfId="0" applyNumberFormat="1" applyBorder="1"/>
    <xf numFmtId="0" fontId="5" fillId="2" borderId="8" xfId="2" applyFont="1" applyBorder="1" applyAlignment="1" applyProtection="1">
      <alignment horizontal="center" vertical="center" wrapText="1"/>
    </xf>
    <xf numFmtId="0" fontId="5" fillId="2" borderId="8" xfId="2" applyFont="1" applyBorder="1" applyAlignment="1" applyProtection="1">
      <alignment horizontal="center" vertical="center"/>
    </xf>
    <xf numFmtId="0" fontId="0" fillId="0" borderId="16" xfId="0" applyBorder="1"/>
    <xf numFmtId="44" fontId="0" fillId="0" borderId="8" xfId="0" applyNumberFormat="1" applyBorder="1"/>
    <xf numFmtId="0" fontId="4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5" borderId="8" xfId="0" applyFont="1" applyFill="1" applyBorder="1" applyAlignment="1">
      <alignment horizontal="center"/>
    </xf>
    <xf numFmtId="0" fontId="14" fillId="6" borderId="8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wrapText="1"/>
    </xf>
    <xf numFmtId="0" fontId="9" fillId="4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9" fillId="4" borderId="12" xfId="0" applyFont="1" applyFill="1" applyBorder="1" applyAlignment="1">
      <alignment horizontal="left" vertical="center"/>
    </xf>
    <xf numFmtId="0" fontId="9" fillId="4" borderId="15" xfId="0" applyFont="1" applyFill="1" applyBorder="1" applyAlignment="1">
      <alignment horizontal="left" vertical="center"/>
    </xf>
    <xf numFmtId="0" fontId="9" fillId="4" borderId="9" xfId="0" applyFont="1" applyFill="1" applyBorder="1" applyAlignment="1">
      <alignment horizontal="left" vertical="center"/>
    </xf>
    <xf numFmtId="0" fontId="9" fillId="4" borderId="11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EA881-ED46-4C5D-A21B-E5F1674E575F}">
  <dimension ref="A1:H62"/>
  <sheetViews>
    <sheetView tabSelected="1" topLeftCell="A2" workbookViewId="0">
      <selection activeCell="Q10" sqref="Q10"/>
    </sheetView>
  </sheetViews>
  <sheetFormatPr baseColWidth="10" defaultRowHeight="15"/>
  <cols>
    <col min="1" max="1" width="36.42578125" customWidth="1"/>
    <col min="2" max="2" width="14.5703125" customWidth="1"/>
    <col min="4" max="4" width="14.42578125" customWidth="1"/>
    <col min="5" max="6" width="13" customWidth="1"/>
    <col min="7" max="7" width="12.7109375" customWidth="1"/>
  </cols>
  <sheetData>
    <row r="1" spans="1:8" ht="100.5" customHeight="1">
      <c r="A1" s="43" t="s">
        <v>8</v>
      </c>
      <c r="B1" s="43"/>
      <c r="C1" s="43"/>
      <c r="D1" s="43"/>
      <c r="E1" s="43"/>
      <c r="F1" s="43"/>
      <c r="G1" s="43"/>
      <c r="H1" s="11"/>
    </row>
    <row r="2" spans="1:8" ht="184.5" customHeight="1">
      <c r="A2" s="44" t="s">
        <v>6</v>
      </c>
      <c r="B2" s="44"/>
      <c r="C2" s="44"/>
      <c r="D2" s="44"/>
      <c r="E2" s="44"/>
      <c r="F2" s="44"/>
      <c r="G2" s="44"/>
      <c r="H2" s="10"/>
    </row>
    <row r="3" spans="1:8" ht="22.9" customHeight="1">
      <c r="A3" s="35" t="s">
        <v>9</v>
      </c>
      <c r="B3" s="35"/>
      <c r="C3" s="35"/>
      <c r="D3" s="35"/>
      <c r="E3" s="35"/>
      <c r="F3" s="35"/>
      <c r="G3" s="35"/>
      <c r="H3" s="11"/>
    </row>
    <row r="4" spans="1:8" ht="22.9" customHeight="1">
      <c r="A4" s="45" t="s">
        <v>0</v>
      </c>
      <c r="B4" s="45"/>
      <c r="C4" s="45"/>
      <c r="D4" s="20" t="s">
        <v>7</v>
      </c>
      <c r="E4" s="20" t="s">
        <v>10</v>
      </c>
      <c r="F4" s="23" t="s">
        <v>1</v>
      </c>
      <c r="G4" s="24" t="s">
        <v>2</v>
      </c>
      <c r="H4" s="11"/>
    </row>
    <row r="5" spans="1:8" ht="22.9" customHeight="1">
      <c r="A5" s="41" t="s">
        <v>11</v>
      </c>
      <c r="B5" s="41"/>
      <c r="C5" s="41"/>
      <c r="D5" s="14">
        <v>50</v>
      </c>
      <c r="E5" s="15">
        <v>220</v>
      </c>
      <c r="F5" s="14"/>
      <c r="G5" s="1">
        <f>F5*E5</f>
        <v>0</v>
      </c>
      <c r="H5" s="2" t="str">
        <f>IF(F5&gt;D5,"ERROR TARIFA","")</f>
        <v/>
      </c>
    </row>
    <row r="6" spans="1:8" ht="22.9" customHeight="1">
      <c r="A6" s="41" t="s">
        <v>12</v>
      </c>
      <c r="B6" s="41"/>
      <c r="C6" s="41"/>
      <c r="D6" s="14">
        <v>35</v>
      </c>
      <c r="E6" s="15">
        <v>120</v>
      </c>
      <c r="F6" s="14"/>
      <c r="G6" s="1">
        <f t="shared" ref="G5:G20" si="0">F6*E6</f>
        <v>0</v>
      </c>
      <c r="H6" s="2" t="str">
        <f t="shared" ref="H6:H20" si="1">IF(F6&gt;D6,"ERROR TARIFA","")</f>
        <v/>
      </c>
    </row>
    <row r="7" spans="1:8" ht="21" customHeight="1">
      <c r="A7" s="41" t="s">
        <v>13</v>
      </c>
      <c r="B7" s="41"/>
      <c r="C7" s="41"/>
      <c r="D7" s="14">
        <v>25</v>
      </c>
      <c r="E7" s="15">
        <v>325</v>
      </c>
      <c r="F7" s="14"/>
      <c r="G7" s="1">
        <f t="shared" si="0"/>
        <v>0</v>
      </c>
      <c r="H7" s="2" t="str">
        <f t="shared" si="1"/>
        <v/>
      </c>
    </row>
    <row r="8" spans="1:8">
      <c r="A8" s="41" t="s">
        <v>14</v>
      </c>
      <c r="B8" s="41"/>
      <c r="C8" s="41"/>
      <c r="D8" s="14">
        <v>50</v>
      </c>
      <c r="E8" s="15">
        <v>45</v>
      </c>
      <c r="F8" s="14"/>
      <c r="G8" s="1">
        <f t="shared" si="0"/>
        <v>0</v>
      </c>
      <c r="H8" s="2" t="str">
        <f t="shared" si="1"/>
        <v/>
      </c>
    </row>
    <row r="9" spans="1:8">
      <c r="A9" s="41" t="s">
        <v>15</v>
      </c>
      <c r="B9" s="41"/>
      <c r="C9" s="41"/>
      <c r="D9" s="14">
        <v>30</v>
      </c>
      <c r="E9" s="15">
        <v>65</v>
      </c>
      <c r="F9" s="14"/>
      <c r="G9" s="1">
        <f t="shared" si="0"/>
        <v>0</v>
      </c>
      <c r="H9" s="2" t="str">
        <f t="shared" si="1"/>
        <v/>
      </c>
    </row>
    <row r="10" spans="1:8" ht="48.6" customHeight="1">
      <c r="A10" s="41" t="s">
        <v>16</v>
      </c>
      <c r="B10" s="41"/>
      <c r="C10" s="41"/>
      <c r="D10" s="14">
        <v>90</v>
      </c>
      <c r="E10" s="15">
        <v>3</v>
      </c>
      <c r="F10" s="14"/>
      <c r="G10" s="1">
        <f t="shared" si="0"/>
        <v>0</v>
      </c>
      <c r="H10" s="2" t="str">
        <f t="shared" si="1"/>
        <v/>
      </c>
    </row>
    <row r="11" spans="1:8">
      <c r="A11" s="41" t="s">
        <v>17</v>
      </c>
      <c r="B11" s="41"/>
      <c r="C11" s="41"/>
      <c r="D11" s="14">
        <v>50</v>
      </c>
      <c r="E11" s="15">
        <v>2</v>
      </c>
      <c r="F11" s="14"/>
      <c r="G11" s="1">
        <f t="shared" si="0"/>
        <v>0</v>
      </c>
      <c r="H11" s="2" t="str">
        <f t="shared" si="1"/>
        <v/>
      </c>
    </row>
    <row r="12" spans="1:8">
      <c r="A12" s="41" t="s">
        <v>18</v>
      </c>
      <c r="B12" s="41"/>
      <c r="C12" s="41"/>
      <c r="D12" s="14">
        <v>80</v>
      </c>
      <c r="E12" s="15">
        <v>2</v>
      </c>
      <c r="F12" s="14"/>
      <c r="G12" s="1">
        <f t="shared" si="0"/>
        <v>0</v>
      </c>
      <c r="H12" s="2" t="str">
        <f t="shared" si="1"/>
        <v/>
      </c>
    </row>
    <row r="13" spans="1:8">
      <c r="A13" s="41" t="s">
        <v>19</v>
      </c>
      <c r="B13" s="41"/>
      <c r="C13" s="41"/>
      <c r="D13" s="14">
        <v>13.24</v>
      </c>
      <c r="E13" s="15">
        <v>5</v>
      </c>
      <c r="F13" s="14"/>
      <c r="G13" s="1">
        <f t="shared" si="0"/>
        <v>0</v>
      </c>
      <c r="H13" s="2" t="str">
        <f t="shared" si="1"/>
        <v/>
      </c>
    </row>
    <row r="14" spans="1:8">
      <c r="A14" s="41" t="s">
        <v>20</v>
      </c>
      <c r="B14" s="41"/>
      <c r="C14" s="41"/>
      <c r="D14" s="14">
        <v>5</v>
      </c>
      <c r="E14" s="15">
        <v>35</v>
      </c>
      <c r="F14" s="14"/>
      <c r="G14" s="1">
        <f t="shared" si="0"/>
        <v>0</v>
      </c>
      <c r="H14" s="2" t="str">
        <f t="shared" si="1"/>
        <v/>
      </c>
    </row>
    <row r="15" spans="1:8">
      <c r="A15" s="41" t="s">
        <v>21</v>
      </c>
      <c r="B15" s="41"/>
      <c r="C15" s="41"/>
      <c r="D15" s="14">
        <v>5</v>
      </c>
      <c r="E15" s="15">
        <v>180</v>
      </c>
      <c r="F15" s="14"/>
      <c r="G15" s="1">
        <f t="shared" si="0"/>
        <v>0</v>
      </c>
      <c r="H15" s="2" t="str">
        <f t="shared" si="1"/>
        <v/>
      </c>
    </row>
    <row r="16" spans="1:8">
      <c r="A16" s="41" t="s">
        <v>22</v>
      </c>
      <c r="B16" s="41"/>
      <c r="C16" s="41"/>
      <c r="D16" s="14">
        <v>10</v>
      </c>
      <c r="E16" s="15">
        <v>10</v>
      </c>
      <c r="F16" s="14"/>
      <c r="G16" s="1">
        <f t="shared" si="0"/>
        <v>0</v>
      </c>
      <c r="H16" s="2" t="str">
        <f t="shared" si="1"/>
        <v/>
      </c>
    </row>
    <row r="17" spans="1:8">
      <c r="A17" s="41" t="s">
        <v>23</v>
      </c>
      <c r="B17" s="41"/>
      <c r="C17" s="41"/>
      <c r="D17" s="14">
        <v>15</v>
      </c>
      <c r="E17" s="15">
        <v>4</v>
      </c>
      <c r="F17" s="14"/>
      <c r="G17" s="1">
        <f t="shared" si="0"/>
        <v>0</v>
      </c>
      <c r="H17" s="2" t="str">
        <f t="shared" si="1"/>
        <v/>
      </c>
    </row>
    <row r="18" spans="1:8">
      <c r="A18" s="41" t="s">
        <v>24</v>
      </c>
      <c r="B18" s="41"/>
      <c r="C18" s="41"/>
      <c r="D18" s="14">
        <v>25</v>
      </c>
      <c r="E18" s="15">
        <v>4</v>
      </c>
      <c r="F18" s="14"/>
      <c r="G18" s="1">
        <f t="shared" si="0"/>
        <v>0</v>
      </c>
      <c r="H18" s="2" t="str">
        <f t="shared" si="1"/>
        <v/>
      </c>
    </row>
    <row r="19" spans="1:8">
      <c r="A19" s="41" t="s">
        <v>25</v>
      </c>
      <c r="B19" s="41"/>
      <c r="C19" s="41"/>
      <c r="D19" s="16">
        <v>10</v>
      </c>
      <c r="E19" s="15">
        <v>6</v>
      </c>
      <c r="F19" s="16"/>
      <c r="G19" s="1">
        <f t="shared" si="0"/>
        <v>0</v>
      </c>
      <c r="H19" s="2" t="str">
        <f t="shared" si="1"/>
        <v/>
      </c>
    </row>
    <row r="20" spans="1:8">
      <c r="A20" s="41" t="s">
        <v>26</v>
      </c>
      <c r="B20" s="41"/>
      <c r="C20" s="41"/>
      <c r="D20" s="16">
        <v>65</v>
      </c>
      <c r="E20" s="15">
        <v>5</v>
      </c>
      <c r="F20" s="16"/>
      <c r="G20" s="1">
        <f t="shared" si="0"/>
        <v>0</v>
      </c>
      <c r="H20" s="2" t="str">
        <f t="shared" si="1"/>
        <v/>
      </c>
    </row>
    <row r="21" spans="1:8">
      <c r="D21" s="17"/>
      <c r="E21" s="33" t="s">
        <v>27</v>
      </c>
      <c r="F21" s="34"/>
      <c r="G21" s="27">
        <f>SUM(G5:G20)</f>
        <v>0</v>
      </c>
      <c r="H21" s="11"/>
    </row>
    <row r="22" spans="1:8">
      <c r="A22" s="35" t="s">
        <v>28</v>
      </c>
      <c r="B22" s="35"/>
      <c r="C22" s="35"/>
      <c r="D22" s="35"/>
      <c r="E22" s="35"/>
      <c r="F22" s="35"/>
      <c r="G22" s="35"/>
      <c r="H22" s="26"/>
    </row>
    <row r="23" spans="1:8" ht="25.5">
      <c r="A23" s="46" t="s">
        <v>0</v>
      </c>
      <c r="B23" s="47"/>
      <c r="C23" s="48"/>
      <c r="D23" s="25" t="s">
        <v>7</v>
      </c>
      <c r="E23" s="20" t="s">
        <v>10</v>
      </c>
      <c r="F23" s="23" t="s">
        <v>1</v>
      </c>
      <c r="G23" s="24" t="s">
        <v>2</v>
      </c>
      <c r="H23" s="11"/>
    </row>
    <row r="24" spans="1:8">
      <c r="A24" s="49" t="s">
        <v>29</v>
      </c>
      <c r="B24" s="50"/>
      <c r="C24" s="51"/>
      <c r="D24" s="14">
        <v>11</v>
      </c>
      <c r="E24" s="15">
        <v>2150</v>
      </c>
      <c r="F24" s="14"/>
      <c r="G24" s="1">
        <f>F24*E24</f>
        <v>0</v>
      </c>
      <c r="H24" s="2" t="str">
        <f>IF(F24&gt;D24,"ERROR TARIFA","")</f>
        <v/>
      </c>
    </row>
    <row r="25" spans="1:8">
      <c r="A25" s="49" t="s">
        <v>30</v>
      </c>
      <c r="B25" s="50"/>
      <c r="C25" s="51"/>
      <c r="D25" s="14">
        <v>35</v>
      </c>
      <c r="E25" s="15">
        <v>5</v>
      </c>
      <c r="F25" s="14"/>
      <c r="G25" s="1">
        <f t="shared" ref="G24:G27" si="2">F25*E25</f>
        <v>0</v>
      </c>
      <c r="H25" s="2" t="str">
        <f t="shared" ref="H25:H27" si="3">IF(F25&gt;D25,"ERROR TARIFA","")</f>
        <v/>
      </c>
    </row>
    <row r="26" spans="1:8">
      <c r="A26" s="49" t="s">
        <v>31</v>
      </c>
      <c r="B26" s="50"/>
      <c r="C26" s="51"/>
      <c r="D26" s="14">
        <v>90</v>
      </c>
      <c r="E26" s="15">
        <v>2</v>
      </c>
      <c r="F26" s="14"/>
      <c r="G26" s="1">
        <f t="shared" si="2"/>
        <v>0</v>
      </c>
      <c r="H26" s="2" t="str">
        <f t="shared" si="3"/>
        <v/>
      </c>
    </row>
    <row r="27" spans="1:8">
      <c r="A27" s="49" t="s">
        <v>32</v>
      </c>
      <c r="B27" s="50"/>
      <c r="C27" s="51"/>
      <c r="D27" s="14">
        <v>150</v>
      </c>
      <c r="E27" s="15">
        <v>3</v>
      </c>
      <c r="F27" s="14"/>
      <c r="G27" s="1">
        <f t="shared" si="2"/>
        <v>0</v>
      </c>
      <c r="H27" s="2" t="str">
        <f t="shared" si="3"/>
        <v/>
      </c>
    </row>
    <row r="28" spans="1:8">
      <c r="A28" s="18"/>
      <c r="D28" s="19"/>
      <c r="E28" s="33" t="s">
        <v>27</v>
      </c>
      <c r="F28" s="34"/>
      <c r="G28" s="27">
        <f>SUM(G24:G27)</f>
        <v>0</v>
      </c>
      <c r="H28" s="11"/>
    </row>
    <row r="29" spans="1:8">
      <c r="A29" s="35" t="s">
        <v>33</v>
      </c>
      <c r="B29" s="35"/>
      <c r="C29" s="35"/>
      <c r="D29" s="35"/>
      <c r="E29" s="35"/>
      <c r="F29" s="35"/>
      <c r="G29" s="35"/>
      <c r="H29" s="11"/>
    </row>
    <row r="30" spans="1:8" ht="25.5">
      <c r="A30" s="42" t="s">
        <v>0</v>
      </c>
      <c r="B30" s="42"/>
      <c r="C30" s="42"/>
      <c r="D30" s="20" t="s">
        <v>7</v>
      </c>
      <c r="E30" s="20" t="s">
        <v>10</v>
      </c>
      <c r="F30" s="28" t="s">
        <v>1</v>
      </c>
      <c r="G30" s="29" t="s">
        <v>2</v>
      </c>
      <c r="H30" s="11"/>
    </row>
    <row r="31" spans="1:8">
      <c r="A31" s="41" t="s">
        <v>34</v>
      </c>
      <c r="B31" s="41"/>
      <c r="C31" s="41"/>
      <c r="D31" s="16">
        <v>25</v>
      </c>
      <c r="E31" s="15">
        <v>4</v>
      </c>
      <c r="F31" s="16"/>
      <c r="G31" s="1">
        <f>F31*E31</f>
        <v>0</v>
      </c>
      <c r="H31" s="2" t="str">
        <f>IF(F31&gt;D31,"ERROR TARIFA","")</f>
        <v/>
      </c>
    </row>
    <row r="32" spans="1:8">
      <c r="A32" s="41" t="s">
        <v>35</v>
      </c>
      <c r="B32" s="41"/>
      <c r="C32" s="41"/>
      <c r="D32" s="16">
        <v>60</v>
      </c>
      <c r="E32" s="15">
        <v>40</v>
      </c>
      <c r="F32" s="16"/>
      <c r="G32" s="1">
        <f t="shared" ref="G32:G38" si="4">F32*E32</f>
        <v>0</v>
      </c>
      <c r="H32" s="2" t="str">
        <f t="shared" ref="H32:H38" si="5">IF(F32&gt;D32,"ERROR TARIFA","")</f>
        <v/>
      </c>
    </row>
    <row r="33" spans="1:8" ht="22.15" customHeight="1">
      <c r="A33" s="41" t="s">
        <v>36</v>
      </c>
      <c r="B33" s="41"/>
      <c r="C33" s="41"/>
      <c r="D33" s="16">
        <v>18</v>
      </c>
      <c r="E33" s="15">
        <v>15</v>
      </c>
      <c r="F33" s="16"/>
      <c r="G33" s="1">
        <f t="shared" si="4"/>
        <v>0</v>
      </c>
      <c r="H33" s="2" t="str">
        <f t="shared" si="5"/>
        <v/>
      </c>
    </row>
    <row r="34" spans="1:8">
      <c r="A34" s="41" t="s">
        <v>37</v>
      </c>
      <c r="B34" s="41"/>
      <c r="C34" s="41"/>
      <c r="D34" s="16">
        <v>24</v>
      </c>
      <c r="E34" s="15">
        <v>15</v>
      </c>
      <c r="F34" s="16"/>
      <c r="G34" s="1">
        <f t="shared" si="4"/>
        <v>0</v>
      </c>
      <c r="H34" s="2" t="str">
        <f t="shared" si="5"/>
        <v/>
      </c>
    </row>
    <row r="35" spans="1:8" ht="23.45" customHeight="1">
      <c r="A35" s="41" t="s">
        <v>38</v>
      </c>
      <c r="B35" s="41"/>
      <c r="C35" s="41"/>
      <c r="D35" s="16">
        <v>24</v>
      </c>
      <c r="E35" s="15">
        <v>15</v>
      </c>
      <c r="F35" s="16"/>
      <c r="G35" s="1">
        <f t="shared" si="4"/>
        <v>0</v>
      </c>
      <c r="H35" s="2" t="str">
        <f t="shared" si="5"/>
        <v/>
      </c>
    </row>
    <row r="36" spans="1:8">
      <c r="A36" s="41" t="s">
        <v>39</v>
      </c>
      <c r="B36" s="41"/>
      <c r="C36" s="41"/>
      <c r="D36" s="16">
        <v>30</v>
      </c>
      <c r="E36" s="15">
        <v>5</v>
      </c>
      <c r="F36" s="16"/>
      <c r="G36" s="1">
        <f t="shared" si="4"/>
        <v>0</v>
      </c>
      <c r="H36" s="2" t="str">
        <f t="shared" si="5"/>
        <v/>
      </c>
    </row>
    <row r="37" spans="1:8">
      <c r="A37" s="41" t="s">
        <v>40</v>
      </c>
      <c r="B37" s="41"/>
      <c r="C37" s="41"/>
      <c r="D37" s="16">
        <v>30</v>
      </c>
      <c r="E37" s="15">
        <v>5</v>
      </c>
      <c r="F37" s="16"/>
      <c r="G37" s="1">
        <f t="shared" si="4"/>
        <v>0</v>
      </c>
      <c r="H37" s="2" t="str">
        <f t="shared" si="5"/>
        <v/>
      </c>
    </row>
    <row r="38" spans="1:8">
      <c r="A38" s="41" t="s">
        <v>41</v>
      </c>
      <c r="B38" s="41"/>
      <c r="C38" s="41"/>
      <c r="D38" s="16">
        <v>30</v>
      </c>
      <c r="E38" s="15">
        <v>5</v>
      </c>
      <c r="F38" s="16"/>
      <c r="G38" s="1">
        <f t="shared" si="4"/>
        <v>0</v>
      </c>
      <c r="H38" s="2" t="str">
        <f t="shared" si="5"/>
        <v/>
      </c>
    </row>
    <row r="39" spans="1:8">
      <c r="D39" s="17"/>
      <c r="E39" s="33" t="s">
        <v>27</v>
      </c>
      <c r="F39" s="34"/>
      <c r="G39" s="27">
        <f>SUM(G31:G38)</f>
        <v>0</v>
      </c>
      <c r="H39" s="11"/>
    </row>
    <row r="40" spans="1:8">
      <c r="A40" s="35" t="s">
        <v>42</v>
      </c>
      <c r="B40" s="35"/>
      <c r="C40" s="35"/>
      <c r="D40" s="35"/>
      <c r="E40" s="35"/>
      <c r="F40" s="35"/>
      <c r="G40" s="35"/>
      <c r="H40" s="11"/>
    </row>
    <row r="41" spans="1:8" ht="25.5">
      <c r="A41" s="42" t="s">
        <v>0</v>
      </c>
      <c r="B41" s="42"/>
      <c r="C41" s="42"/>
      <c r="D41" s="8" t="s">
        <v>7</v>
      </c>
      <c r="E41" s="8" t="s">
        <v>10</v>
      </c>
      <c r="F41" s="28" t="s">
        <v>1</v>
      </c>
      <c r="G41" s="29" t="s">
        <v>2</v>
      </c>
      <c r="H41" s="11"/>
    </row>
    <row r="42" spans="1:8">
      <c r="A42" s="41" t="s">
        <v>43</v>
      </c>
      <c r="B42" s="41"/>
      <c r="C42" s="41"/>
      <c r="D42" s="16">
        <v>70</v>
      </c>
      <c r="E42" s="15">
        <v>10</v>
      </c>
      <c r="F42" s="16"/>
      <c r="G42" s="1">
        <f>F42*E42</f>
        <v>0</v>
      </c>
      <c r="H42" s="2" t="str">
        <f t="shared" ref="H42" si="6">IF(F42&gt;D42,"ERROR TARIFA","")</f>
        <v/>
      </c>
    </row>
    <row r="43" spans="1:8">
      <c r="A43" s="41" t="s">
        <v>44</v>
      </c>
      <c r="B43" s="41"/>
      <c r="C43" s="41"/>
      <c r="D43" s="16">
        <v>50</v>
      </c>
      <c r="E43" s="15">
        <v>10</v>
      </c>
      <c r="F43" s="16"/>
      <c r="G43" s="1">
        <f t="shared" ref="G43:G49" si="7">F43*E43</f>
        <v>0</v>
      </c>
      <c r="H43" s="2" t="str">
        <f t="shared" ref="H43:H49" si="8">IF(F43&gt;D43,"ERROR TARIFA","")</f>
        <v/>
      </c>
    </row>
    <row r="44" spans="1:8">
      <c r="A44" s="41" t="s">
        <v>45</v>
      </c>
      <c r="B44" s="41"/>
      <c r="C44" s="41"/>
      <c r="D44" s="16">
        <v>70</v>
      </c>
      <c r="E44" s="15">
        <v>5</v>
      </c>
      <c r="F44" s="16"/>
      <c r="G44" s="1">
        <f t="shared" si="7"/>
        <v>0</v>
      </c>
      <c r="H44" s="2" t="str">
        <f t="shared" si="8"/>
        <v/>
      </c>
    </row>
    <row r="45" spans="1:8">
      <c r="A45" s="41" t="s">
        <v>46</v>
      </c>
      <c r="B45" s="41"/>
      <c r="C45" s="41"/>
      <c r="D45" s="16">
        <v>1200</v>
      </c>
      <c r="E45" s="15">
        <v>1</v>
      </c>
      <c r="F45" s="16"/>
      <c r="G45" s="1">
        <f t="shared" si="7"/>
        <v>0</v>
      </c>
      <c r="H45" s="2" t="str">
        <f t="shared" si="8"/>
        <v/>
      </c>
    </row>
    <row r="46" spans="1:8">
      <c r="A46" s="41" t="s">
        <v>47</v>
      </c>
      <c r="B46" s="41"/>
      <c r="C46" s="41"/>
      <c r="D46" s="16">
        <v>300</v>
      </c>
      <c r="E46" s="15">
        <v>1</v>
      </c>
      <c r="F46" s="16"/>
      <c r="G46" s="1">
        <f t="shared" si="7"/>
        <v>0</v>
      </c>
      <c r="H46" s="2" t="str">
        <f t="shared" si="8"/>
        <v/>
      </c>
    </row>
    <row r="47" spans="1:8">
      <c r="A47" s="41" t="s">
        <v>48</v>
      </c>
      <c r="B47" s="41"/>
      <c r="C47" s="41"/>
      <c r="D47" s="16">
        <v>60</v>
      </c>
      <c r="E47" s="15">
        <v>3</v>
      </c>
      <c r="F47" s="16"/>
      <c r="G47" s="1">
        <f t="shared" si="7"/>
        <v>0</v>
      </c>
      <c r="H47" s="2" t="str">
        <f t="shared" si="8"/>
        <v/>
      </c>
    </row>
    <row r="48" spans="1:8">
      <c r="A48" s="41" t="s">
        <v>49</v>
      </c>
      <c r="B48" s="41"/>
      <c r="C48" s="41"/>
      <c r="D48" s="16">
        <v>80</v>
      </c>
      <c r="E48" s="15">
        <v>5</v>
      </c>
      <c r="F48" s="16"/>
      <c r="G48" s="1">
        <f t="shared" si="7"/>
        <v>0</v>
      </c>
      <c r="H48" s="2" t="str">
        <f t="shared" si="8"/>
        <v/>
      </c>
    </row>
    <row r="49" spans="1:8">
      <c r="A49" s="41" t="s">
        <v>50</v>
      </c>
      <c r="B49" s="41"/>
      <c r="C49" s="41"/>
      <c r="D49" s="16">
        <v>120</v>
      </c>
      <c r="E49" s="15">
        <v>3</v>
      </c>
      <c r="F49" s="16"/>
      <c r="G49" s="1">
        <f t="shared" si="7"/>
        <v>0</v>
      </c>
      <c r="H49" s="2" t="str">
        <f t="shared" si="8"/>
        <v/>
      </c>
    </row>
    <row r="50" spans="1:8">
      <c r="E50" s="33" t="s">
        <v>27</v>
      </c>
      <c r="F50" s="34"/>
      <c r="G50" s="27">
        <f>SUM(G42:G49)</f>
        <v>0</v>
      </c>
      <c r="H50" s="30"/>
    </row>
    <row r="51" spans="1:8">
      <c r="A51" s="36" t="s">
        <v>51</v>
      </c>
      <c r="B51" s="36"/>
      <c r="C51" s="36"/>
      <c r="D51" s="36"/>
      <c r="E51" s="36"/>
      <c r="F51" s="36"/>
      <c r="G51" s="36"/>
      <c r="H51" s="30"/>
    </row>
    <row r="52" spans="1:8" ht="25.5">
      <c r="A52" s="13" t="s">
        <v>52</v>
      </c>
      <c r="B52" s="21" t="s">
        <v>53</v>
      </c>
      <c r="C52" s="21" t="s">
        <v>54</v>
      </c>
      <c r="D52" s="21" t="s">
        <v>55</v>
      </c>
      <c r="E52" s="8" t="s">
        <v>10</v>
      </c>
      <c r="F52" s="28" t="s">
        <v>1</v>
      </c>
      <c r="G52" s="29" t="s">
        <v>2</v>
      </c>
      <c r="H52" s="30"/>
    </row>
    <row r="53" spans="1:8">
      <c r="A53" s="22" t="s">
        <v>56</v>
      </c>
      <c r="B53" s="16">
        <v>115</v>
      </c>
      <c r="C53" s="16">
        <v>160</v>
      </c>
      <c r="D53" s="16">
        <f>B53+C53</f>
        <v>275</v>
      </c>
      <c r="E53" s="15">
        <v>5</v>
      </c>
      <c r="F53" s="16"/>
      <c r="G53" s="1">
        <f t="shared" ref="G53" si="9">F53*E53</f>
        <v>0</v>
      </c>
      <c r="H53" s="2" t="str">
        <f>IF(F53&gt;D53,"ERROR TARIFA","")</f>
        <v/>
      </c>
    </row>
    <row r="54" spans="1:8">
      <c r="A54" s="22" t="s">
        <v>57</v>
      </c>
      <c r="B54" s="16">
        <v>116</v>
      </c>
      <c r="C54" s="16">
        <v>200</v>
      </c>
      <c r="D54" s="16">
        <v>316</v>
      </c>
      <c r="E54" s="15">
        <v>2</v>
      </c>
      <c r="F54" s="16"/>
      <c r="G54" s="1">
        <f t="shared" ref="G54" si="10">F54*E54</f>
        <v>0</v>
      </c>
      <c r="H54" s="2" t="str">
        <f t="shared" ref="H54" si="11">IF(F54&gt;D54,"ERROR TARIFA","")</f>
        <v/>
      </c>
    </row>
    <row r="55" spans="1:8">
      <c r="E55" s="37" t="s">
        <v>27</v>
      </c>
      <c r="F55" s="37"/>
      <c r="G55" s="31">
        <f>SUM(G53:G54)</f>
        <v>0</v>
      </c>
      <c r="H55" s="11"/>
    </row>
    <row r="56" spans="1:8">
      <c r="C56" s="9"/>
      <c r="E56" s="5"/>
      <c r="F56" s="5"/>
      <c r="H56" s="11"/>
    </row>
    <row r="57" spans="1:8">
      <c r="A57" s="38" t="s">
        <v>3</v>
      </c>
      <c r="B57" s="39"/>
      <c r="C57" s="39"/>
      <c r="D57" s="39"/>
      <c r="E57" s="39"/>
      <c r="F57" s="40"/>
      <c r="G57" s="3">
        <f>G21+G28+G39+G50+G55</f>
        <v>0</v>
      </c>
      <c r="H57" s="11"/>
    </row>
    <row r="58" spans="1:8" ht="88.5" customHeight="1">
      <c r="A58" s="32" t="s">
        <v>4</v>
      </c>
      <c r="B58" s="32"/>
      <c r="C58" s="32"/>
      <c r="D58" s="32"/>
      <c r="E58" s="32"/>
      <c r="F58" s="32"/>
      <c r="G58" s="32"/>
      <c r="H58" s="11"/>
    </row>
    <row r="59" spans="1:8">
      <c r="A59" s="4"/>
      <c r="B59" s="5"/>
      <c r="C59" s="6"/>
      <c r="D59" s="5"/>
      <c r="E59" s="5"/>
      <c r="F59" s="5"/>
      <c r="H59" s="11"/>
    </row>
    <row r="60" spans="1:8">
      <c r="A60" t="s">
        <v>5</v>
      </c>
      <c r="E60" s="5"/>
      <c r="F60" s="5"/>
      <c r="H60" s="11"/>
    </row>
    <row r="61" spans="1:8">
      <c r="H61" s="11"/>
    </row>
    <row r="62" spans="1:8">
      <c r="A62" s="7"/>
      <c r="B62" s="7"/>
      <c r="C62" s="7"/>
      <c r="D62" s="7"/>
      <c r="E62" s="7"/>
      <c r="F62" s="7"/>
      <c r="G62" s="7"/>
      <c r="H62" s="12"/>
    </row>
  </sheetData>
  <mergeCells count="54">
    <mergeCell ref="A26:C26"/>
    <mergeCell ref="A27:C27"/>
    <mergeCell ref="A17:C17"/>
    <mergeCell ref="A18:C18"/>
    <mergeCell ref="A19:C19"/>
    <mergeCell ref="A20:C20"/>
    <mergeCell ref="A23:C23"/>
    <mergeCell ref="A12:C12"/>
    <mergeCell ref="A13:C13"/>
    <mergeCell ref="A14:C14"/>
    <mergeCell ref="A15:C15"/>
    <mergeCell ref="A16:C16"/>
    <mergeCell ref="A7:C7"/>
    <mergeCell ref="A8:C8"/>
    <mergeCell ref="A9:C9"/>
    <mergeCell ref="A10:C10"/>
    <mergeCell ref="A11:C11"/>
    <mergeCell ref="A1:G1"/>
    <mergeCell ref="A2:G2"/>
    <mergeCell ref="A4:C4"/>
    <mergeCell ref="A5:C5"/>
    <mergeCell ref="A6:C6"/>
    <mergeCell ref="A3:G3"/>
    <mergeCell ref="E21:F21"/>
    <mergeCell ref="A22:G22"/>
    <mergeCell ref="E28:F28"/>
    <mergeCell ref="E39:F39"/>
    <mergeCell ref="A29:G29"/>
    <mergeCell ref="A35:C35"/>
    <mergeCell ref="A36:C36"/>
    <mergeCell ref="A37:C37"/>
    <mergeCell ref="A38:C38"/>
    <mergeCell ref="A30:C30"/>
    <mergeCell ref="A31:C31"/>
    <mergeCell ref="A32:C32"/>
    <mergeCell ref="A33:C33"/>
    <mergeCell ref="A34:C34"/>
    <mergeCell ref="A24:C24"/>
    <mergeCell ref="A25:C25"/>
    <mergeCell ref="A58:G58"/>
    <mergeCell ref="E50:F50"/>
    <mergeCell ref="A40:G40"/>
    <mergeCell ref="A51:G51"/>
    <mergeCell ref="E55:F55"/>
    <mergeCell ref="A57:F57"/>
    <mergeCell ref="A46:C46"/>
    <mergeCell ref="A47:C47"/>
    <mergeCell ref="A48:C48"/>
    <mergeCell ref="A49:C49"/>
    <mergeCell ref="A41:C41"/>
    <mergeCell ref="A42:C42"/>
    <mergeCell ref="A43:C43"/>
    <mergeCell ref="A44:C44"/>
    <mergeCell ref="A45:C45"/>
  </mergeCells>
  <conditionalFormatting sqref="C56">
    <cfRule type="top10" priority="2" rank="10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Totana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Martin   Laura</dc:creator>
  <cp:lastModifiedBy>Fernández Martin   Laura</cp:lastModifiedBy>
  <dcterms:created xsi:type="dcterms:W3CDTF">2025-04-10T09:46:10Z</dcterms:created>
  <dcterms:modified xsi:type="dcterms:W3CDTF">2026-02-10T07:43:42Z</dcterms:modified>
</cp:coreProperties>
</file>