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202300"/>
  <mc:AlternateContent xmlns:mc="http://schemas.openxmlformats.org/markup-compatibility/2006">
    <mc:Choice Requires="x15">
      <x15ac:absPath xmlns:x15ac="http://schemas.microsoft.com/office/spreadsheetml/2010/11/ac" url="B:\A_Juridica\CONTRATACION PUBLICA\ALBERT F\01Lictacions\01_Oberts\2026LIC0004\"/>
    </mc:Choice>
  </mc:AlternateContent>
  <xr:revisionPtr revIDLastSave="0" documentId="13_ncr:1_{C8D76A88-7ADE-42FE-8FA1-B722FB05DB68}" xr6:coauthVersionLast="47" xr6:coauthVersionMax="47" xr10:uidLastSave="{00000000-0000-0000-0000-000000000000}"/>
  <bookViews>
    <workbookView xWindow="-120" yWindow="-120" windowWidth="29040" windowHeight="15720" xr2:uid="{30D07B1E-22B0-41B7-9F56-DC6E657A0B6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2" i="1" l="1"/>
  <c r="E18" i="1" s="1"/>
  <c r="E13" i="1"/>
  <c r="E14" i="1"/>
  <c r="E16" i="1"/>
  <c r="E15" i="1"/>
  <c r="E21" i="1" l="1"/>
  <c r="E22" i="1" s="1"/>
</calcChain>
</file>

<file path=xl/sharedStrings.xml><?xml version="1.0" encoding="utf-8"?>
<sst xmlns="http://schemas.openxmlformats.org/spreadsheetml/2006/main" count="22" uniqueCount="22">
  <si>
    <t xml:space="preserve">ANEXO I. OFERTA ECONÓMICA  </t>
  </si>
  <si>
    <t>NOTA IMPORTANTE PARA LOS LICITADORES:
La duración del contrato se ha establecido en 26 meses, donde se contempla un periodo de implantación de máximo 2 meses, que tendrá lugar en caso de que sea necesario para la correcta prestación del servicio. Este periodo de implantación no será facturable para FREMAP en ningún caso. 
En caso de que no fuera necesario el periodo de implantación para la correcta prestación del servicio, la duración del contrato será de 24 meses.</t>
  </si>
  <si>
    <t>GASTOS DE GESTIÓN</t>
  </si>
  <si>
    <t>RESERVA BILLETE AVIÓN</t>
  </si>
  <si>
    <t>RESERVA BILLETE BARCO</t>
  </si>
  <si>
    <t>RESERVA DE ALOJAMIENTOS</t>
  </si>
  <si>
    <t>GASTO ANUAL FIJO PREVISTO SIN INCLUIR GASTOS DE GESTIÓN*</t>
  </si>
  <si>
    <t>Contratación del servicio de agencia de viajes para Mutua Intercomarcal, Mutua Colaboradora con la Seguridad Social nº 39.</t>
  </si>
  <si>
    <t>D. /Dña. ………......................................... con DNI nº.........................., en nombre (propio o de la empresa que representa)................................................., con CIF/NIF.............. y domicilio fiscal en................................, calle/plaza.................................................... Nº ........., enterado del anuncio publicado en la PCSP, en fecha ......................... y de las condiciones, requisitos y obligaciones sobre protección y condiciones de trabajo que se exigen para la ejecución del contrato para la prestación del servicio establecido,  se compromete a su ejecución con estricta sujeción a los Pliegos de Cláusulas Administrativas y del Pliego de Prescripciones Técnicas que han de regir la adjudicación y ejecución del mismo, en las siguientes condiciones:</t>
  </si>
  <si>
    <t>Firma electrónica del representante legal.</t>
  </si>
  <si>
    <t>RESERVA COCHE DE ALQUILER</t>
  </si>
  <si>
    <t>MODIFICACIONES Y CANCELACIONES</t>
  </si>
  <si>
    <t>PRECIO UNITARIO MÁXIMO (IVA no incluido)</t>
  </si>
  <si>
    <t>PRECIO TOTAL ANUAL (en Euros, IVA no incluido)</t>
  </si>
  <si>
    <t>TIPO DE SERVICIO</t>
  </si>
  <si>
    <t>NÚMERO DE SERVICIOS ESTIMADOS ANUALES</t>
  </si>
  <si>
    <t>RESERVA BILLETE TREN Y/O TAXIS</t>
  </si>
  <si>
    <r>
      <t>**El importe de adjudicación - OFERTA TOTAL - no podrá superar el presupuesto base de licitación, el cual asciende a</t>
    </r>
    <r>
      <rPr>
        <b/>
        <sz val="11"/>
        <color theme="1"/>
        <rFont val="Aptos Narrow"/>
        <family val="2"/>
        <scheme val="minor"/>
      </rPr>
      <t xml:space="preserve"> 106.826,96 euros (IVA incluido)</t>
    </r>
    <r>
      <rPr>
        <sz val="11"/>
        <color theme="1"/>
        <rFont val="Aptos Narrow"/>
        <family val="2"/>
        <scheme val="minor"/>
      </rPr>
      <t>.</t>
    </r>
  </si>
  <si>
    <t xml:space="preserve">*Nota: Para más información sobre el precio unitario máximo, véase  la documentación relativa al expediente (Memoria Justificativa, económica y Pliego de Prescripciones Técnicas y Administrativas). </t>
  </si>
  <si>
    <t>OFERTA TOTAL ANUAL SIN IMPUESTOS</t>
  </si>
  <si>
    <t xml:space="preserve">OFERTA TOTAL </t>
  </si>
  <si>
    <t>PRECIO UNITARIO OFERTADO POR EL LICITADOR  (IVA no incluido)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</si>
</sst>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0.00\ &quot;€&quot;"/>
  </numFmts>
  <fonts count="12" x14ac:knownFonts="1">
    <font>
      <sz val="11"/>
      <color theme="1"/>
      <name val="Aptos Narrow"/>
      <family val="2"/>
      <scheme val="minor"/>
    </font>
    <font>
      <b/>
      <sz val="11"/>
      <color theme="0"/>
      <name val="Aptos Narrow"/>
      <family val="2"/>
      <scheme val="minor"/>
    </font>
    <font>
      <b/>
      <sz val="11"/>
      <color theme="1"/>
      <name val="Aptos Narrow"/>
      <family val="2"/>
      <scheme val="minor"/>
    </font>
    <font>
      <b/>
      <sz val="20"/>
      <color theme="0"/>
      <name val="Calibri"/>
      <family val="2"/>
    </font>
    <font>
      <sz val="11"/>
      <name val="Calibri"/>
      <family val="2"/>
    </font>
    <font>
      <b/>
      <sz val="14"/>
      <color theme="0"/>
      <name val="Calibri"/>
      <family val="2"/>
    </font>
    <font>
      <sz val="11"/>
      <name val="Aptos Narrow"/>
      <family val="2"/>
      <scheme val="minor"/>
    </font>
    <font>
      <b/>
      <sz val="14"/>
      <color theme="0"/>
      <name val="Aptos Narrow"/>
      <family val="2"/>
      <scheme val="minor"/>
    </font>
    <font>
      <b/>
      <sz val="11"/>
      <color theme="0"/>
      <name val="Calibri"/>
      <family val="2"/>
    </font>
    <font>
      <b/>
      <sz val="11"/>
      <name val="Calibri"/>
      <family val="2"/>
    </font>
    <font>
      <b/>
      <sz val="12"/>
      <color theme="1"/>
      <name val="Aptos Narrow"/>
      <family val="2"/>
      <scheme val="minor"/>
    </font>
    <font>
      <sz val="11"/>
      <color theme="1"/>
      <name val="Aptos Narrow"/>
      <family val="2"/>
      <scheme val="minor"/>
    </font>
  </fonts>
  <fills count="5">
    <fill>
      <patternFill patternType="none"/>
    </fill>
    <fill>
      <patternFill patternType="gray125"/>
    </fill>
    <fill>
      <patternFill patternType="solid">
        <fgColor theme="0"/>
        <bgColor indexed="64"/>
      </patternFill>
    </fill>
    <fill>
      <patternFill patternType="solid">
        <fgColor theme="2" tint="-9.9978637043366805E-2"/>
        <bgColor indexed="64"/>
      </patternFill>
    </fill>
    <fill>
      <patternFill patternType="solid">
        <fgColor theme="6"/>
        <bgColor indexed="64"/>
      </patternFill>
    </fill>
  </fills>
  <borders count="13">
    <border>
      <left/>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s>
  <cellStyleXfs count="4">
    <xf numFmtId="0" fontId="0" fillId="0" borderId="0"/>
    <xf numFmtId="0" fontId="4" fillId="0" borderId="0"/>
    <xf numFmtId="0" fontId="4" fillId="0" borderId="0"/>
    <xf numFmtId="44" fontId="11" fillId="0" borderId="0" applyFont="0" applyFill="0" applyBorder="0" applyAlignment="0" applyProtection="0"/>
  </cellStyleXfs>
  <cellXfs count="46">
    <xf numFmtId="0" fontId="0" fillId="0" borderId="0" xfId="0"/>
    <xf numFmtId="0" fontId="0" fillId="0" borderId="0" xfId="0" applyAlignment="1">
      <alignment horizontal="center"/>
    </xf>
    <xf numFmtId="0" fontId="4" fillId="0" borderId="0" xfId="1"/>
    <xf numFmtId="0" fontId="6" fillId="0" borderId="0" xfId="0" applyFont="1" applyAlignment="1">
      <alignment vertical="center" wrapText="1"/>
    </xf>
    <xf numFmtId="0" fontId="0" fillId="0" borderId="5" xfId="0" applyBorder="1" applyAlignment="1" applyProtection="1">
      <alignment horizontal="center" vertical="center" wrapText="1"/>
      <protection locked="0"/>
    </xf>
    <xf numFmtId="0" fontId="2" fillId="0" borderId="0" xfId="0" applyFont="1" applyAlignment="1">
      <alignment horizontal="center" vertical="center" wrapText="1"/>
    </xf>
    <xf numFmtId="0" fontId="9" fillId="2" borderId="9" xfId="1" applyFont="1" applyFill="1" applyBorder="1" applyAlignment="1">
      <alignment horizontal="left" vertical="center"/>
    </xf>
    <xf numFmtId="3" fontId="9" fillId="0" borderId="9" xfId="1" applyNumberFormat="1" applyFont="1" applyBorder="1" applyAlignment="1">
      <alignment horizontal="center" vertical="center"/>
    </xf>
    <xf numFmtId="164" fontId="9" fillId="3" borderId="9" xfId="1" applyNumberFormat="1" applyFont="1" applyFill="1" applyBorder="1" applyAlignment="1" applyProtection="1">
      <alignment horizontal="center" vertical="center"/>
      <protection locked="0"/>
    </xf>
    <xf numFmtId="164" fontId="9" fillId="0" borderId="9" xfId="1" applyNumberFormat="1" applyFont="1" applyBorder="1" applyAlignment="1">
      <alignment horizontal="center" vertical="center"/>
    </xf>
    <xf numFmtId="164" fontId="4" fillId="0" borderId="10" xfId="1" applyNumberFormat="1" applyBorder="1" applyAlignment="1">
      <alignment horizontal="center" vertical="center" wrapText="1"/>
    </xf>
    <xf numFmtId="164" fontId="9" fillId="0" borderId="0" xfId="1" applyNumberFormat="1" applyFont="1" applyAlignment="1">
      <alignment horizontal="center" vertical="center"/>
    </xf>
    <xf numFmtId="0" fontId="9" fillId="2" borderId="0" xfId="1" applyFont="1" applyFill="1" applyAlignment="1">
      <alignment horizontal="center" vertical="center"/>
    </xf>
    <xf numFmtId="0" fontId="0" fillId="0" borderId="0" xfId="0" applyAlignment="1">
      <alignment horizontal="center" vertical="center" wrapText="1"/>
    </xf>
    <xf numFmtId="0" fontId="8" fillId="4" borderId="6" xfId="1" applyFont="1" applyFill="1" applyBorder="1" applyAlignment="1">
      <alignment horizontal="center" vertical="center" wrapText="1"/>
    </xf>
    <xf numFmtId="0" fontId="8" fillId="4" borderId="7" xfId="1" applyFont="1" applyFill="1" applyBorder="1" applyAlignment="1">
      <alignment horizontal="center" vertical="center" wrapText="1"/>
    </xf>
    <xf numFmtId="0" fontId="8" fillId="4" borderId="8" xfId="1" applyFont="1" applyFill="1" applyBorder="1" applyAlignment="1">
      <alignment horizontal="center" vertical="center" wrapText="1"/>
    </xf>
    <xf numFmtId="0" fontId="0" fillId="0" borderId="9" xfId="0" applyBorder="1"/>
    <xf numFmtId="164" fontId="4" fillId="0" borderId="9" xfId="1" applyNumberFormat="1" applyBorder="1" applyAlignment="1">
      <alignment horizontal="center" vertical="center" wrapText="1"/>
    </xf>
    <xf numFmtId="164" fontId="2" fillId="0" borderId="9" xfId="0" applyNumberFormat="1" applyFont="1" applyBorder="1" applyAlignment="1">
      <alignment horizontal="center" vertical="center"/>
    </xf>
    <xf numFmtId="164" fontId="2" fillId="0" borderId="9" xfId="3" applyNumberFormat="1" applyFont="1" applyBorder="1" applyAlignment="1">
      <alignment horizontal="center"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10" fillId="0" borderId="2" xfId="0" applyFont="1" applyBorder="1" applyAlignment="1" applyProtection="1">
      <alignment horizontal="left" vertical="center" wrapText="1"/>
      <protection locked="0"/>
    </xf>
    <xf numFmtId="0" fontId="10" fillId="0" borderId="3" xfId="0" applyFont="1" applyBorder="1" applyAlignment="1" applyProtection="1">
      <alignment horizontal="left" vertical="center" wrapText="1"/>
      <protection locked="0"/>
    </xf>
    <xf numFmtId="0" fontId="10" fillId="0" borderId="4" xfId="0" applyFont="1" applyBorder="1" applyAlignment="1" applyProtection="1">
      <alignment horizontal="left" vertical="center" wrapText="1"/>
      <protection locked="0"/>
    </xf>
    <xf numFmtId="0" fontId="1" fillId="4" borderId="11" xfId="0" applyFont="1" applyFill="1" applyBorder="1" applyAlignment="1">
      <alignment horizontal="center" vertical="center" wrapText="1"/>
    </xf>
    <xf numFmtId="0" fontId="1" fillId="4" borderId="12" xfId="0" applyFont="1" applyFill="1" applyBorder="1" applyAlignment="1">
      <alignment horizontal="center" vertical="center" wrapText="1"/>
    </xf>
    <xf numFmtId="0" fontId="3" fillId="4" borderId="1" xfId="0" applyFont="1" applyFill="1" applyBorder="1" applyAlignment="1">
      <alignment horizontal="center" vertical="center"/>
    </xf>
    <xf numFmtId="0" fontId="3" fillId="4" borderId="0" xfId="0" applyFont="1" applyFill="1" applyAlignment="1">
      <alignment horizontal="center" vertical="center"/>
    </xf>
    <xf numFmtId="0" fontId="5" fillId="4" borderId="1" xfId="1" applyFont="1" applyFill="1" applyBorder="1" applyAlignment="1">
      <alignment horizontal="center" vertical="center" wrapText="1"/>
    </xf>
    <xf numFmtId="0" fontId="5" fillId="4" borderId="0" xfId="1" applyFont="1" applyFill="1" applyAlignment="1">
      <alignment horizontal="center" vertical="center" wrapText="1"/>
    </xf>
    <xf numFmtId="0" fontId="0" fillId="0" borderId="2" xfId="0" applyBorder="1" applyAlignment="1" applyProtection="1">
      <alignment horizontal="center" vertical="center" wrapText="1"/>
      <protection locked="0"/>
    </xf>
    <xf numFmtId="0" fontId="0" fillId="0" borderId="3" xfId="0" applyBorder="1" applyAlignment="1" applyProtection="1">
      <alignment horizontal="center" vertical="center" wrapText="1"/>
      <protection locked="0"/>
    </xf>
    <xf numFmtId="0" fontId="0" fillId="0" borderId="4" xfId="0" applyBorder="1" applyAlignment="1" applyProtection="1">
      <alignment horizontal="center" vertical="center" wrapText="1"/>
      <protection locked="0"/>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7" fillId="4" borderId="2" xfId="0" applyFont="1" applyFill="1" applyBorder="1" applyAlignment="1">
      <alignment horizontal="center"/>
    </xf>
    <xf numFmtId="0" fontId="7" fillId="4" borderId="3" xfId="0" applyFont="1" applyFill="1" applyBorder="1" applyAlignment="1">
      <alignment horizontal="center"/>
    </xf>
    <xf numFmtId="0" fontId="7" fillId="4" borderId="4" xfId="0" applyFont="1" applyFill="1" applyBorder="1" applyAlignment="1">
      <alignment horizontal="center"/>
    </xf>
    <xf numFmtId="164" fontId="9" fillId="0" borderId="9" xfId="1" applyNumberFormat="1" applyFont="1" applyFill="1" applyBorder="1" applyAlignment="1" applyProtection="1">
      <alignment horizontal="center" vertical="center"/>
      <protection locked="0"/>
    </xf>
  </cellXfs>
  <cellStyles count="4">
    <cellStyle name="Moneda" xfId="3" builtinId="4"/>
    <cellStyle name="Normal" xfId="0" builtinId="0"/>
    <cellStyle name="Normal 2" xfId="2" xr:uid="{37FA8727-3E71-454B-A44A-56ACCFFEF431}"/>
    <cellStyle name="Normal 4" xfId="1" xr:uid="{A92911DE-3FAD-4A8E-BE3F-688A54035D98}"/>
  </cellStyles>
  <dxfs count="1">
    <dxf>
      <font>
        <color rgb="FFFF0000"/>
      </font>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76ED83-D775-420C-856A-2A1B9215DF13}">
  <sheetPr>
    <pageSetUpPr fitToPage="1"/>
  </sheetPr>
  <dimension ref="A1:E28"/>
  <sheetViews>
    <sheetView tabSelected="1" topLeftCell="A6" zoomScale="86" zoomScaleNormal="86" workbookViewId="0">
      <selection activeCell="C12" sqref="C12"/>
    </sheetView>
  </sheetViews>
  <sheetFormatPr baseColWidth="10" defaultRowHeight="15" x14ac:dyDescent="0.25"/>
  <cols>
    <col min="1" max="1" width="32.140625" customWidth="1"/>
    <col min="2" max="2" width="22.5703125" customWidth="1"/>
    <col min="3" max="3" width="20.42578125" customWidth="1"/>
    <col min="4" max="4" width="17.140625" customWidth="1"/>
    <col min="5" max="5" width="23.5703125" customWidth="1"/>
  </cols>
  <sheetData>
    <row r="1" spans="1:5" ht="26.25" x14ac:dyDescent="0.25">
      <c r="A1" s="32" t="s">
        <v>0</v>
      </c>
      <c r="B1" s="33"/>
      <c r="C1" s="33"/>
      <c r="D1" s="33"/>
      <c r="E1" s="33"/>
    </row>
    <row r="2" spans="1:5" x14ac:dyDescent="0.25">
      <c r="A2" s="1"/>
    </row>
    <row r="3" spans="1:5" ht="35.1" customHeight="1" x14ac:dyDescent="0.25">
      <c r="A3" s="34" t="s">
        <v>7</v>
      </c>
      <c r="B3" s="35"/>
      <c r="C3" s="35"/>
      <c r="D3" s="35"/>
      <c r="E3" s="35"/>
    </row>
    <row r="4" spans="1:5" x14ac:dyDescent="0.25">
      <c r="A4" s="1"/>
      <c r="C4" s="2"/>
      <c r="D4" s="2"/>
      <c r="E4" s="2"/>
    </row>
    <row r="5" spans="1:5" ht="15.75" thickBot="1" x14ac:dyDescent="0.3">
      <c r="A5" s="1"/>
      <c r="C5" s="2"/>
      <c r="D5" s="2"/>
      <c r="E5" s="3"/>
    </row>
    <row r="6" spans="1:5" ht="106.5" customHeight="1" thickBot="1" x14ac:dyDescent="0.3">
      <c r="A6" s="36" t="s">
        <v>8</v>
      </c>
      <c r="B6" s="37"/>
      <c r="C6" s="37"/>
      <c r="D6" s="37"/>
      <c r="E6" s="38"/>
    </row>
    <row r="7" spans="1:5" ht="15.75" thickBot="1" x14ac:dyDescent="0.3">
      <c r="A7" s="4"/>
      <c r="B7" s="4"/>
      <c r="C7" s="4"/>
      <c r="D7" s="4"/>
      <c r="E7" s="4"/>
    </row>
    <row r="8" spans="1:5" ht="15.75" thickBot="1" x14ac:dyDescent="0.3">
      <c r="A8" s="39" t="s">
        <v>1</v>
      </c>
      <c r="B8" s="40"/>
      <c r="C8" s="40"/>
      <c r="D8" s="40"/>
      <c r="E8" s="41"/>
    </row>
    <row r="9" spans="1:5" ht="15.75" thickBot="1" x14ac:dyDescent="0.3">
      <c r="A9" s="5"/>
      <c r="B9" s="5"/>
      <c r="C9" s="5"/>
      <c r="D9" s="5"/>
      <c r="E9" s="5"/>
    </row>
    <row r="10" spans="1:5" ht="19.5" thickBot="1" x14ac:dyDescent="0.35">
      <c r="A10" s="42" t="s">
        <v>2</v>
      </c>
      <c r="B10" s="43"/>
      <c r="C10" s="43"/>
      <c r="D10" s="43"/>
      <c r="E10" s="44"/>
    </row>
    <row r="11" spans="1:5" ht="60.75" thickBot="1" x14ac:dyDescent="0.3">
      <c r="A11" s="14" t="s">
        <v>14</v>
      </c>
      <c r="B11" s="15" t="s">
        <v>15</v>
      </c>
      <c r="C11" s="15" t="s">
        <v>21</v>
      </c>
      <c r="D11" s="15" t="s">
        <v>12</v>
      </c>
      <c r="E11" s="16" t="s">
        <v>13</v>
      </c>
    </row>
    <row r="12" spans="1:5" x14ac:dyDescent="0.25">
      <c r="A12" s="6" t="s">
        <v>3</v>
      </c>
      <c r="B12" s="7">
        <v>286</v>
      </c>
      <c r="C12" s="45"/>
      <c r="D12" s="9">
        <v>7</v>
      </c>
      <c r="E12" s="10" t="str">
        <f>IF(C12&lt;=0,"Error Precio",IF(C12&gt;D12,"Error Precio",+C12*B12))</f>
        <v>Error Precio</v>
      </c>
    </row>
    <row r="13" spans="1:5" x14ac:dyDescent="0.25">
      <c r="A13" s="6" t="s">
        <v>16</v>
      </c>
      <c r="B13" s="7">
        <v>302</v>
      </c>
      <c r="C13" s="45"/>
      <c r="D13" s="9">
        <v>7</v>
      </c>
      <c r="E13" s="10" t="str">
        <f>IF(C13&lt;=0,"Error Precio",IF(C13&gt;D13,"Error Precio",+C13*B13))</f>
        <v>Error Precio</v>
      </c>
    </row>
    <row r="14" spans="1:5" x14ac:dyDescent="0.25">
      <c r="A14" s="6" t="s">
        <v>4</v>
      </c>
      <c r="B14" s="7">
        <v>2</v>
      </c>
      <c r="C14" s="8">
        <v>7</v>
      </c>
      <c r="D14" s="9">
        <v>7</v>
      </c>
      <c r="E14" s="10">
        <f>IF(C14&lt;=0,"Error Precio",IF(C14&gt;D14,"Error Precio",+C14*B14))</f>
        <v>14</v>
      </c>
    </row>
    <row r="15" spans="1:5" x14ac:dyDescent="0.25">
      <c r="A15" s="6" t="s">
        <v>10</v>
      </c>
      <c r="B15" s="7">
        <v>9</v>
      </c>
      <c r="C15" s="8">
        <v>7</v>
      </c>
      <c r="D15" s="9">
        <v>7</v>
      </c>
      <c r="E15" s="10">
        <f t="shared" ref="E13:E16" si="0">IF(C15&lt;=0,"Error Precio",IF(C15&gt;D15,"Error Precio",+C15*B15))</f>
        <v>63</v>
      </c>
    </row>
    <row r="16" spans="1:5" x14ac:dyDescent="0.25">
      <c r="A16" s="6" t="s">
        <v>5</v>
      </c>
      <c r="B16" s="7">
        <v>168</v>
      </c>
      <c r="C16" s="45"/>
      <c r="D16" s="9">
        <v>7</v>
      </c>
      <c r="E16" s="10" t="str">
        <f t="shared" si="0"/>
        <v>Error Precio</v>
      </c>
    </row>
    <row r="17" spans="1:5" ht="16.5" customHeight="1" x14ac:dyDescent="0.25">
      <c r="A17" s="6" t="s">
        <v>11</v>
      </c>
      <c r="B17" s="17"/>
      <c r="C17" s="8"/>
      <c r="D17" s="9"/>
      <c r="E17" s="18"/>
    </row>
    <row r="18" spans="1:5" x14ac:dyDescent="0.25">
      <c r="E18" s="19" t="e">
        <f>E12+E13+E14+E15+E16+E17</f>
        <v>#VALUE!</v>
      </c>
    </row>
    <row r="19" spans="1:5" x14ac:dyDescent="0.25">
      <c r="A19" s="12"/>
      <c r="B19" s="12"/>
      <c r="C19" s="11"/>
      <c r="D19" s="11"/>
      <c r="E19" s="11"/>
    </row>
    <row r="20" spans="1:5" ht="15.75" thickBot="1" x14ac:dyDescent="0.3">
      <c r="A20" s="30" t="s">
        <v>6</v>
      </c>
      <c r="B20" s="31"/>
      <c r="C20" s="31"/>
      <c r="D20" s="31"/>
      <c r="E20" s="19">
        <v>82917.740000000005</v>
      </c>
    </row>
    <row r="21" spans="1:5" ht="15.75" thickBot="1" x14ac:dyDescent="0.3">
      <c r="A21" s="30" t="s">
        <v>19</v>
      </c>
      <c r="B21" s="31"/>
      <c r="C21" s="31"/>
      <c r="D21" s="31"/>
      <c r="E21" s="19" t="e">
        <f>SUM(E20,E18)</f>
        <v>#VALUE!</v>
      </c>
    </row>
    <row r="22" spans="1:5" ht="15.75" thickBot="1" x14ac:dyDescent="0.3">
      <c r="A22" s="30" t="s">
        <v>20</v>
      </c>
      <c r="B22" s="31"/>
      <c r="C22" s="31"/>
      <c r="D22" s="31"/>
      <c r="E22" s="20" t="e">
        <f>E21*1.21</f>
        <v>#VALUE!</v>
      </c>
    </row>
    <row r="23" spans="1:5" ht="30.95" customHeight="1" thickBot="1" x14ac:dyDescent="0.3">
      <c r="A23" s="21" t="s">
        <v>18</v>
      </c>
      <c r="B23" s="22"/>
      <c r="C23" s="22"/>
      <c r="D23" s="22"/>
      <c r="E23" s="23"/>
    </row>
    <row r="24" spans="1:5" ht="15.75" thickBot="1" x14ac:dyDescent="0.3">
      <c r="A24" s="13"/>
      <c r="B24" s="13"/>
      <c r="C24" s="13"/>
      <c r="D24" s="13"/>
      <c r="E24" s="13"/>
    </row>
    <row r="25" spans="1:5" ht="29.45" customHeight="1" thickBot="1" x14ac:dyDescent="0.3">
      <c r="A25" s="24" t="s">
        <v>17</v>
      </c>
      <c r="B25" s="25"/>
      <c r="C25" s="25"/>
      <c r="D25" s="25"/>
      <c r="E25" s="26"/>
    </row>
    <row r="27" spans="1:5" ht="15.75" thickBot="1" x14ac:dyDescent="0.3"/>
    <row r="28" spans="1:5" ht="16.5" thickBot="1" x14ac:dyDescent="0.3">
      <c r="A28" s="27" t="s">
        <v>9</v>
      </c>
      <c r="B28" s="28"/>
      <c r="C28" s="28"/>
      <c r="D28" s="28"/>
      <c r="E28" s="29"/>
    </row>
  </sheetData>
  <mergeCells count="11">
    <mergeCell ref="A23:E23"/>
    <mergeCell ref="A25:E25"/>
    <mergeCell ref="A28:E28"/>
    <mergeCell ref="A20:D20"/>
    <mergeCell ref="A1:E1"/>
    <mergeCell ref="A3:E3"/>
    <mergeCell ref="A6:E6"/>
    <mergeCell ref="A8:E8"/>
    <mergeCell ref="A10:E10"/>
    <mergeCell ref="A21:D21"/>
    <mergeCell ref="A22:D22"/>
  </mergeCells>
  <conditionalFormatting sqref="E12:E17">
    <cfRule type="cellIs" dxfId="0" priority="2" operator="equal">
      <formula>"Error Precio"</formula>
    </cfRule>
  </conditionalFormatting>
  <dataValidations count="1">
    <dataValidation type="custom" allowBlank="1" showInputMessage="1" showErrorMessage="1" errorTitle="ERROR" error="NO SE PUEDEN INTRODUCIR MÁS DE DOS DECIMALES." sqref="C17" xr:uid="{EC2ED2DD-6E8E-4793-ADB8-84011E604F85}">
      <formula1>+C17*100=INT(C17*100)</formula1>
    </dataValidation>
  </dataValidations>
  <pageMargins left="0.25" right="0.25" top="0.75" bottom="0.75" header="0.3" footer="0.3"/>
  <pageSetup paperSize="9" scale="3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 Pablo Alzugaray, Arturo</dc:creator>
  <cp:lastModifiedBy>Fernandez Puigdollers, Albert</cp:lastModifiedBy>
  <cp:lastPrinted>2026-01-26T11:28:18Z</cp:lastPrinted>
  <dcterms:created xsi:type="dcterms:W3CDTF">2025-12-30T08:59:22Z</dcterms:created>
  <dcterms:modified xsi:type="dcterms:W3CDTF">2026-02-03T13:42:06Z</dcterms:modified>
</cp:coreProperties>
</file>