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202300"/>
  <mc:AlternateContent xmlns:mc="http://schemas.openxmlformats.org/markup-compatibility/2006">
    <mc:Choice Requires="x15">
      <x15ac:absPath xmlns:x15ac="http://schemas.microsoft.com/office/spreadsheetml/2010/11/ac" url="P:\CONTRATACION\2 PROVEEDORES\1 Seu Corporativa\Pruebas diagnosticas\2025LIC0061\"/>
    </mc:Choice>
  </mc:AlternateContent>
  <xr:revisionPtr revIDLastSave="0" documentId="13_ncr:1_{6B1D3BDB-84B7-42D5-8827-CFF30F2117B8}" xr6:coauthVersionLast="47" xr6:coauthVersionMax="47" xr10:uidLastSave="{00000000-0000-0000-0000-000000000000}"/>
  <bookViews>
    <workbookView xWindow="-120" yWindow="-120" windowWidth="29040" windowHeight="15720" activeTab="2" xr2:uid="{93A28511-9B3A-436E-A7BD-B52C1F371877}"/>
  </bookViews>
  <sheets>
    <sheet name="Lote 1" sheetId="1" r:id="rId1"/>
    <sheet name="Lote 2" sheetId="2" r:id="rId2"/>
    <sheet name="Lote 3" sheetId="3" r:id="rId3"/>
    <sheet name="Lote 4" sheetId="8" r:id="rId4"/>
    <sheet name="Lote 5" sheetId="5" r:id="rId5"/>
    <sheet name="Lote 6" sheetId="9" r:id="rId6"/>
    <sheet name="Lote 7" sheetId="10"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 i="10" l="1"/>
  <c r="F7" i="10"/>
  <c r="F8" i="10"/>
  <c r="F9" i="10"/>
  <c r="F10" i="10"/>
  <c r="F11" i="10"/>
  <c r="F12" i="10"/>
  <c r="E6" i="10"/>
  <c r="E7" i="10"/>
  <c r="E8" i="10"/>
  <c r="E9" i="10"/>
  <c r="E10" i="10"/>
  <c r="E11" i="10"/>
  <c r="E12" i="10"/>
  <c r="E9" i="9"/>
  <c r="F9" i="9"/>
  <c r="E10" i="9"/>
  <c r="F10" i="9"/>
  <c r="E7" i="9"/>
  <c r="E8" i="9"/>
  <c r="F5" i="9"/>
  <c r="F6" i="9"/>
  <c r="F7" i="9"/>
  <c r="F8" i="9"/>
  <c r="E6" i="9"/>
  <c r="E5" i="9"/>
  <c r="F5" i="5"/>
  <c r="E5" i="5"/>
  <c r="F4" i="5"/>
  <c r="E4" i="5"/>
  <c r="E7" i="5" s="1"/>
  <c r="F5" i="8"/>
  <c r="E5" i="8"/>
  <c r="F4" i="8"/>
  <c r="E4" i="8"/>
  <c r="E7" i="8" s="1"/>
  <c r="E7" i="3"/>
  <c r="F5" i="3"/>
  <c r="E5" i="3"/>
  <c r="F4" i="3"/>
  <c r="E4" i="3"/>
  <c r="F10" i="1"/>
  <c r="F11" i="1"/>
  <c r="F12" i="1"/>
  <c r="F13" i="1"/>
  <c r="F14" i="1"/>
  <c r="E6" i="1"/>
  <c r="E7" i="1"/>
  <c r="E8" i="1"/>
  <c r="E9" i="1"/>
  <c r="E10" i="1"/>
  <c r="E11" i="1"/>
  <c r="E12" i="1"/>
  <c r="E13" i="1"/>
  <c r="E14" i="1"/>
  <c r="E12" i="9" l="1"/>
  <c r="F5" i="10"/>
  <c r="E5" i="10"/>
  <c r="E14" i="10" l="1"/>
  <c r="F6" i="2"/>
  <c r="F5" i="2"/>
  <c r="F6" i="1"/>
  <c r="F7" i="1"/>
  <c r="F8" i="1"/>
  <c r="F9" i="1"/>
  <c r="F5" i="1"/>
  <c r="E6" i="2"/>
  <c r="E5" i="2"/>
  <c r="E5" i="1"/>
  <c r="E16" i="1" s="1"/>
  <c r="E8" i="2" l="1"/>
</calcChain>
</file>

<file path=xl/sharedStrings.xml><?xml version="1.0" encoding="utf-8"?>
<sst xmlns="http://schemas.openxmlformats.org/spreadsheetml/2006/main" count="109" uniqueCount="34">
  <si>
    <t>DESCRIPCIÓN</t>
  </si>
  <si>
    <t>PRECIO LICITACIÓN</t>
  </si>
  <si>
    <t>PRECIO OFERTADO</t>
  </si>
  <si>
    <t>TOTAL</t>
  </si>
  <si>
    <t>TOTAL ANUAL</t>
  </si>
  <si>
    <t>Y para que conste y surta los efectos oportunos, se expide y firma la presente  declaración, en ……………....…………… a ………de ……............................ de …………………</t>
  </si>
  <si>
    <t>(Firma y sello del licitador)</t>
  </si>
  <si>
    <t>UD.</t>
  </si>
  <si>
    <t>D/Dª…………………………………………………………………………………………………………..……….................con D.N.I. nº  ………….....…………………......, actuando en su propio nombre y derecho, o en representación de la empresa …………………………………………………………, con domicilio profesional en c/………………………..………….……………........ nº ……. y N.I.F……………………….…………….en su calidad de ……………… ……………………………………………… ……......................................................
PRIMERO. – Que al objeto de cumplimentar las condiciones de los pliegos para la licitación del Expediente de Contratación nº …………………………......…………….. y referente al servicio/suministro de ……………………….......... ………………………………………… presenta la siguiente proposición económica, que incluye documentación susceptible de criterios de cuantificación automática</t>
  </si>
  <si>
    <t>T.A.C 1 (OSTEOARTICULAR, COLUMNA VERTEBRAL, CEREBRO, ABDOMEN, SINUS PARANASALES)</t>
  </si>
  <si>
    <t>TAC SIMPLE CON CONTRASTE</t>
  </si>
  <si>
    <t>RESONANCIA MAGNÉTICA. ANGIOGRAFÍA</t>
  </si>
  <si>
    <t>RADIOGRAFÍAS *</t>
  </si>
  <si>
    <t xml:space="preserve">ECOGRAFÍA ABDOMINAL                  </t>
  </si>
  <si>
    <t>ECOGRAFÍA ARTICULAR (INCLUYENDO CADERA)</t>
  </si>
  <si>
    <t>ECOGRAFÍA MUSCULAR O TENDINOSA</t>
  </si>
  <si>
    <t xml:space="preserve">** Las regiones anatómicas deben ser contiguas, en caso contrario, se facturarán tantas resonancias como regiones a examinar. </t>
  </si>
  <si>
    <t xml:space="preserve">* La Tarifa es por región anatómica, independientemente del número de placas que se haga en cada región anatómica. Segundas proyecciones al 50%.
** Las regiones anatómicas deben ser contiguas, en caso contrario, se factura-rán tantas resonancias como regiones a examinar. </t>
  </si>
  <si>
    <t xml:space="preserve">ANEXO I - PROPOSICIÓN ECONÓMICA
LOTE 1.- Servicio de Pruebas Diagnósticas en el Municipio Vigo, de la Provincia Pontevedra de la Comunidad Autónoma de Galicia para Mutua Intercomarcal, Mutua Colaboradora de la Seguridad Social Nº 39                                                             </t>
  </si>
  <si>
    <t xml:space="preserve">ANEXO I - PROPOSICIÓN ECONÓMICA
LOTE 2.- Servicio de Pruebas Diagnósticas en el Municipio Lleida, de la Provincia Lleida de la Comunidad Autónoma de Cataluña para Mutua Intercomarcal, Mutua Colaboradora de la Seguridad Social Nº 39                                                       </t>
  </si>
  <si>
    <t xml:space="preserve">ANEXO I - PROPOSICIÓN ECONÓMICA
LOTE 3.- Servicio de Pruebas Diagnósticas en el Municipio Mollerussa, de la Provincia Lleida de la Comunidad Autónoma de Cataluña para Mutua Intercomarcal, Mutua Colaboradora de la Seguridad Social Nº 39                                                          </t>
  </si>
  <si>
    <t xml:space="preserve">ANEXO I - PROPOSICIÓN ECONÓMICA
LOTE 4.- Servicio de Pruebas Diagnósticas en el Municipio Berga, de la Provincia Barcelona de la Comunidad Autónoma de Cataluña para Mutua Intercomarcal, Mutua Colaboradora de la Seguridad Social Nº 39                                             </t>
  </si>
  <si>
    <t xml:space="preserve">ANEXO I - PROPOSICIÓN ECONÓMICA
LOTE 5.- Servicio de Pruebas Diagnósticas en el Municipio Mollet del Vallés, de la Provincia Barcelona de la Comunidad Autónoma de Cataluña para Mutua Intercomarcal, Mutua Colaboradora de la Seguridad Social Nº 39                                                   </t>
  </si>
  <si>
    <t xml:space="preserve">ANEXO I - PROPOSICIÓN ECONÓMICA
LOTE 6.- Servicio de Pruebas Diagnósticas en el Municipio Girona, de la Provincia Girona de la Comunidad Autónoma de Cataluña para Mutua Intercomarcal, Mutua Colaboradora de la Seguridad Social Nº 39                                                     </t>
  </si>
  <si>
    <t xml:space="preserve">ANEXO I - PROPOSICIÓN ECONÓMICA
LOTE 7.- Servicio de Urgencias, Asistencia Ambulatoria y Pruebas Diagnósticas en el Municipio Vic, de la Provincia Barcelona de la Comunidad Autónoma de Cataluña para Mutua Intercomarcal, Mutua Colaboradora de la Seguridad Social Nº 39                                                    </t>
  </si>
  <si>
    <t xml:space="preserve">ECO-DOPPLER </t>
  </si>
  <si>
    <t xml:space="preserve">ELECTROMIOGRAMA CUANTIFICADO                  </t>
  </si>
  <si>
    <t>RESONANCIA MAGNÉTICA (ABIERTA O CERRADA). UNA REGIÓN ANATÓMICA</t>
  </si>
  <si>
    <r>
      <t xml:space="preserve">RESONANCIA MAGNÉTICA (ABIERTA O CERRADA). DOS O MÁS REGIONES ANATÓMICAS CONTIGUAS </t>
    </r>
    <r>
      <rPr>
        <b/>
        <sz val="10"/>
        <color rgb="FF000000"/>
        <rFont val="HelveticaNowText Regular"/>
      </rPr>
      <t>**</t>
    </r>
  </si>
  <si>
    <t>ARTRORESONANCIA</t>
  </si>
  <si>
    <t xml:space="preserve">
** Las regiones anatómicas deben ser contiguas, en caso contrario, se facturarán tantas resonancias como regiones a examinar. </t>
  </si>
  <si>
    <t>URGENCIA Incluye: Honorarios médicos, radiología y analítica convencional; Curas de Urgencias, Yesos, Medicación Administrada; Otras situaciones de urgencias.  Excluye: Fármacos Recetados suministrados por Farmacia, que serán abonados por parte de la Mutua responsable del expediente a la Farmacia o al paciente, TAC, ECO o RNM.</t>
  </si>
  <si>
    <t>1ᵃ VISITA ESPECIALISTA</t>
  </si>
  <si>
    <t xml:space="preserve">VISITA SUCESIVA ESPECIALISTA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</si>
</sst>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0.00\ &quot;€&quot;;[Red]\-#,##0.00\ &quot;€&quot;"/>
    <numFmt numFmtId="44" formatCode="_-* #,##0.00\ &quot;€&quot;_-;\-* #,##0.00\ &quot;€&quot;_-;_-* &quot;-&quot;??\ &quot;€&quot;_-;_-@_-"/>
    <numFmt numFmtId="164" formatCode="#,##0.00\ &quot;€&quot;"/>
  </numFmts>
  <fonts count="16" x14ac:knownFonts="1">
    <font>
      <sz val="11"/>
      <color theme="1"/>
      <name val="Aptos Narrow"/>
      <family val="2"/>
      <scheme val="minor"/>
    </font>
    <font>
      <sz val="11"/>
      <color theme="1"/>
      <name val="Aptos Narrow"/>
      <family val="2"/>
      <scheme val="minor"/>
    </font>
    <font>
      <b/>
      <sz val="11"/>
      <color rgb="FF3F3F3F"/>
      <name val="Aptos Narrow"/>
      <family val="2"/>
      <scheme val="minor"/>
    </font>
    <font>
      <b/>
      <sz val="14"/>
      <name val="HelveticaNowText Regular"/>
      <family val="2"/>
    </font>
    <font>
      <sz val="10"/>
      <color theme="1"/>
      <name val="HelveticaNowText Regular"/>
      <family val="2"/>
    </font>
    <font>
      <b/>
      <sz val="10"/>
      <color rgb="FF3F3F3F"/>
      <name val="HelveticaNowText Regular"/>
      <family val="2"/>
    </font>
    <font>
      <sz val="10"/>
      <name val="HelveticaNowText Regular"/>
      <family val="2"/>
    </font>
    <font>
      <sz val="10"/>
      <color rgb="FF000000"/>
      <name val="HelveticaNowText Regular"/>
      <family val="2"/>
    </font>
    <font>
      <sz val="11"/>
      <color rgb="FFFF0000"/>
      <name val="HelveticaNowText Regular"/>
      <family val="2"/>
    </font>
    <font>
      <b/>
      <sz val="10"/>
      <name val="HelveticaNowText Regular"/>
      <family val="2"/>
    </font>
    <font>
      <sz val="11"/>
      <color theme="0"/>
      <name val="HelveticaNowText Regular"/>
      <family val="2"/>
    </font>
    <font>
      <sz val="9"/>
      <color rgb="FF000000"/>
      <name val="HelveticaNowText Regular"/>
      <family val="2"/>
    </font>
    <font>
      <sz val="9"/>
      <name val="HelveticaNowText Regular"/>
      <family val="2"/>
    </font>
    <font>
      <b/>
      <sz val="10"/>
      <color rgb="FF000000"/>
      <name val="HelveticaNowText Regular"/>
    </font>
    <font>
      <sz val="10"/>
      <name val="HelveticaNowText Regular"/>
    </font>
    <font>
      <sz val="9"/>
      <color rgb="FF000000"/>
      <name val="Arial"/>
      <family val="2"/>
    </font>
  </fonts>
  <fills count="5">
    <fill>
      <patternFill patternType="none"/>
    </fill>
    <fill>
      <patternFill patternType="gray125"/>
    </fill>
    <fill>
      <patternFill patternType="solid">
        <fgColor rgb="FFF2F2F2"/>
      </patternFill>
    </fill>
    <fill>
      <patternFill patternType="solid">
        <fgColor theme="9" tint="0.79998168889431442"/>
        <bgColor indexed="64"/>
      </patternFill>
    </fill>
    <fill>
      <patternFill patternType="solid">
        <fgColor rgb="FFFFFFFF"/>
        <bgColor indexed="64"/>
      </patternFill>
    </fill>
  </fills>
  <borders count="14">
    <border>
      <left/>
      <right/>
      <top/>
      <bottom/>
      <diagonal/>
    </border>
    <border>
      <left style="thin">
        <color rgb="FF3F3F3F"/>
      </left>
      <right style="thin">
        <color rgb="FF3F3F3F"/>
      </right>
      <top style="thin">
        <color rgb="FF3F3F3F"/>
      </top>
      <bottom style="thin">
        <color rgb="FF3F3F3F"/>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rgb="FF3F3F3F"/>
      </right>
      <top style="thin">
        <color rgb="FF3F3F3F"/>
      </top>
      <bottom style="thin">
        <color rgb="FF3F3F3F"/>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0" fontId="2" fillId="2" borderId="1" applyNumberFormat="0" applyAlignment="0" applyProtection="0"/>
  </cellStyleXfs>
  <cellXfs count="45">
    <xf numFmtId="0" fontId="0" fillId="0" borderId="0" xfId="0"/>
    <xf numFmtId="0" fontId="4" fillId="0" borderId="5" xfId="0" applyFont="1" applyBorder="1" applyAlignment="1">
      <alignment horizontal="left" vertical="center" wrapText="1"/>
    </xf>
    <xf numFmtId="0" fontId="0" fillId="0" borderId="6" xfId="0" applyBorder="1"/>
    <xf numFmtId="44" fontId="6" fillId="0" borderId="9" xfId="1" applyFont="1" applyBorder="1" applyAlignment="1" applyProtection="1">
      <alignment horizontal="right" vertical="center"/>
    </xf>
    <xf numFmtId="0" fontId="8" fillId="3" borderId="6" xfId="0" applyFont="1" applyFill="1" applyBorder="1" applyAlignment="1">
      <alignment horizontal="right" vertical="center" wrapText="1"/>
    </xf>
    <xf numFmtId="164" fontId="9" fillId="0" borderId="9" xfId="0" applyNumberFormat="1" applyFont="1" applyBorder="1" applyAlignment="1">
      <alignment horizontal="right" vertical="center"/>
    </xf>
    <xf numFmtId="0" fontId="0" fillId="0" borderId="5" xfId="0" applyBorder="1"/>
    <xf numFmtId="0" fontId="4" fillId="0" borderId="5" xfId="0" applyFont="1" applyBorder="1"/>
    <xf numFmtId="0" fontId="11" fillId="0" borderId="9" xfId="0" applyFont="1" applyBorder="1" applyAlignment="1">
      <alignment vertical="center" wrapText="1"/>
    </xf>
    <xf numFmtId="0" fontId="11" fillId="0" borderId="9" xfId="0" applyFont="1" applyBorder="1" applyAlignment="1">
      <alignment horizontal="center" vertical="center" wrapText="1"/>
    </xf>
    <xf numFmtId="0" fontId="4" fillId="0" borderId="0" xfId="0" applyFont="1" applyAlignment="1">
      <alignment vertical="center" wrapText="1"/>
    </xf>
    <xf numFmtId="0" fontId="5" fillId="2" borderId="10" xfId="2" applyFont="1" applyBorder="1" applyAlignment="1" applyProtection="1">
      <alignment horizontal="center" vertical="center"/>
    </xf>
    <xf numFmtId="0" fontId="5" fillId="2" borderId="1" xfId="2" applyFont="1" applyAlignment="1" applyProtection="1">
      <alignment horizontal="center" vertical="center" wrapText="1"/>
    </xf>
    <xf numFmtId="0" fontId="5" fillId="2" borderId="1" xfId="2" applyFont="1" applyAlignment="1" applyProtection="1">
      <alignment horizontal="center" vertical="center"/>
    </xf>
    <xf numFmtId="0" fontId="6" fillId="0" borderId="0" xfId="0" applyFont="1" applyAlignment="1">
      <alignment horizontal="center"/>
    </xf>
    <xf numFmtId="0" fontId="4" fillId="0" borderId="0" xfId="0" applyFont="1" applyAlignment="1">
      <alignment horizontal="center" vertical="center"/>
    </xf>
    <xf numFmtId="0" fontId="10" fillId="0" borderId="0" xfId="0" applyFont="1"/>
    <xf numFmtId="8" fontId="7" fillId="4" borderId="9" xfId="0" applyNumberFormat="1" applyFont="1" applyFill="1" applyBorder="1" applyAlignment="1">
      <alignment horizontal="center" vertical="center" wrapText="1"/>
    </xf>
    <xf numFmtId="0" fontId="4" fillId="0" borderId="0" xfId="0" applyFont="1"/>
    <xf numFmtId="0" fontId="4" fillId="0" borderId="0" xfId="0" applyFont="1" applyAlignment="1">
      <alignment horizontal="left" vertical="center" wrapText="1"/>
    </xf>
    <xf numFmtId="0" fontId="4" fillId="0" borderId="6" xfId="0" applyFont="1" applyBorder="1"/>
    <xf numFmtId="0" fontId="4" fillId="0" borderId="11" xfId="0" applyFont="1" applyBorder="1"/>
    <xf numFmtId="0" fontId="4" fillId="0" borderId="12" xfId="0" applyFont="1" applyBorder="1"/>
    <xf numFmtId="0" fontId="0" fillId="0" borderId="11" xfId="0" applyBorder="1"/>
    <xf numFmtId="0" fontId="4" fillId="0" borderId="6" xfId="0" applyFont="1" applyBorder="1" applyAlignment="1">
      <alignment horizontal="left" vertical="center" wrapText="1"/>
    </xf>
    <xf numFmtId="8" fontId="11" fillId="4" borderId="9" xfId="0" applyNumberFormat="1" applyFont="1" applyFill="1" applyBorder="1" applyAlignment="1">
      <alignment horizontal="center" vertical="center" wrapText="1"/>
    </xf>
    <xf numFmtId="0" fontId="14" fillId="0" borderId="0" xfId="0" applyFont="1" applyAlignment="1">
      <alignment horizontal="left" vertical="center" wrapText="1"/>
    </xf>
    <xf numFmtId="0" fontId="11" fillId="0" borderId="0" xfId="0" applyFont="1" applyAlignment="1">
      <alignment horizontal="center" vertical="center" wrapText="1"/>
    </xf>
    <xf numFmtId="0" fontId="11" fillId="0" borderId="13" xfId="0" applyFont="1" applyBorder="1" applyAlignment="1">
      <alignment horizontal="center" vertical="center" wrapText="1"/>
    </xf>
    <xf numFmtId="0" fontId="8" fillId="0" borderId="6" xfId="0" applyFont="1" applyBorder="1" applyAlignment="1">
      <alignment horizontal="right" vertical="center" wrapText="1"/>
    </xf>
    <xf numFmtId="8" fontId="11" fillId="4" borderId="7" xfId="0" applyNumberFormat="1" applyFont="1" applyFill="1" applyBorder="1" applyAlignment="1">
      <alignment horizontal="center" vertical="center" wrapText="1"/>
    </xf>
    <xf numFmtId="0" fontId="15" fillId="0" borderId="9" xfId="0" applyFont="1" applyBorder="1" applyAlignment="1">
      <alignment vertical="center" wrapText="1"/>
    </xf>
    <xf numFmtId="8" fontId="15" fillId="4" borderId="9" xfId="0" applyNumberFormat="1" applyFont="1" applyFill="1" applyBorder="1" applyAlignment="1">
      <alignment horizontal="center" vertical="center" wrapText="1"/>
    </xf>
    <xf numFmtId="0" fontId="15" fillId="0" borderId="9" xfId="0" applyFont="1" applyBorder="1" applyAlignment="1">
      <alignment horizontal="center" vertical="center" wrapText="1"/>
    </xf>
    <xf numFmtId="0" fontId="4" fillId="0" borderId="0" xfId="0" applyFont="1" applyAlignment="1">
      <alignment horizontal="left" vertical="center" wrapText="1"/>
    </xf>
    <xf numFmtId="0" fontId="4" fillId="0" borderId="6"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4" fillId="0" borderId="5" xfId="0" applyFont="1" applyBorder="1" applyAlignment="1">
      <alignment horizontal="left" vertical="center" wrapText="1"/>
    </xf>
    <xf numFmtId="0" fontId="11" fillId="0" borderId="3" xfId="0" applyFont="1" applyBorder="1" applyAlignment="1">
      <alignment horizontal="center" vertical="center" wrapText="1"/>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4" fillId="0" borderId="0" xfId="0" applyFont="1" applyAlignment="1">
      <alignment horizontal="center" vertical="center" wrapText="1"/>
    </xf>
    <xf numFmtId="0" fontId="12" fillId="0" borderId="3" xfId="0" applyFont="1" applyBorder="1" applyAlignment="1">
      <alignment horizontal="center" wrapText="1"/>
    </xf>
  </cellXfs>
  <cellStyles count="3">
    <cellStyle name="Moneda" xfId="1" builtinId="4"/>
    <cellStyle name="Normal" xfId="0" builtinId="0"/>
    <cellStyle name="Salida" xfId="2"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3EA881-ED46-4C5D-A21B-E5F1674E575F}">
  <dimension ref="A1:I21"/>
  <sheetViews>
    <sheetView topLeftCell="A2" zoomScaleNormal="100" workbookViewId="0">
      <selection activeCell="A17" sqref="A17:F17"/>
    </sheetView>
  </sheetViews>
  <sheetFormatPr baseColWidth="10" defaultRowHeight="15" x14ac:dyDescent="0.25"/>
  <cols>
    <col min="1" max="1" width="36.42578125" customWidth="1"/>
    <col min="2" max="2" width="14.5703125" customWidth="1"/>
    <col min="4" max="4" width="14.42578125" customWidth="1"/>
    <col min="5" max="5" width="13" customWidth="1"/>
    <col min="9" max="9" width="70.7109375" customWidth="1"/>
  </cols>
  <sheetData>
    <row r="1" spans="1:9" ht="73.5" customHeight="1" x14ac:dyDescent="0.25">
      <c r="A1" s="36" t="s">
        <v>18</v>
      </c>
      <c r="B1" s="37"/>
      <c r="C1" s="37"/>
      <c r="D1" s="37"/>
      <c r="E1" s="37"/>
      <c r="F1" s="38"/>
    </row>
    <row r="2" spans="1:9" ht="138.6" customHeight="1" x14ac:dyDescent="0.25">
      <c r="A2" s="39" t="s">
        <v>8</v>
      </c>
      <c r="B2" s="34"/>
      <c r="C2" s="34"/>
      <c r="D2" s="34"/>
      <c r="E2" s="34"/>
      <c r="F2" s="35"/>
      <c r="G2" s="10"/>
      <c r="I2" s="26"/>
    </row>
    <row r="3" spans="1:9" ht="24" customHeight="1" x14ac:dyDescent="0.25">
      <c r="A3" s="1"/>
      <c r="B3" s="19"/>
      <c r="C3" s="19"/>
      <c r="D3" s="19"/>
      <c r="E3" s="19"/>
      <c r="F3" s="24"/>
      <c r="G3" s="10"/>
      <c r="I3" s="26"/>
    </row>
    <row r="4" spans="1:9" ht="31.5" x14ac:dyDescent="0.25">
      <c r="A4" s="11" t="s">
        <v>0</v>
      </c>
      <c r="B4" s="12" t="s">
        <v>1</v>
      </c>
      <c r="C4" s="12" t="s">
        <v>7</v>
      </c>
      <c r="D4" s="12" t="s">
        <v>2</v>
      </c>
      <c r="E4" s="13" t="s">
        <v>3</v>
      </c>
      <c r="F4" s="2"/>
      <c r="I4" s="26"/>
    </row>
    <row r="5" spans="1:9" ht="18.75" x14ac:dyDescent="0.25">
      <c r="A5" s="8" t="s">
        <v>12</v>
      </c>
      <c r="B5" s="25">
        <v>17.650500000000001</v>
      </c>
      <c r="C5" s="9">
        <v>25</v>
      </c>
      <c r="D5" s="25"/>
      <c r="E5" s="3">
        <f>+D5*C5</f>
        <v>0</v>
      </c>
      <c r="F5" s="4" t="str">
        <f>IF(D5&gt;B5,"ERROR TARIFA","")</f>
        <v/>
      </c>
      <c r="I5" s="26"/>
    </row>
    <row r="6" spans="1:9" ht="18.75" x14ac:dyDescent="0.25">
      <c r="A6" s="8" t="s">
        <v>13</v>
      </c>
      <c r="B6" s="25">
        <v>54.610500000000002</v>
      </c>
      <c r="C6" s="9">
        <v>20</v>
      </c>
      <c r="D6" s="25"/>
      <c r="E6" s="3">
        <f t="shared" ref="E6:E14" si="0">+D6*C6</f>
        <v>0</v>
      </c>
      <c r="F6" s="4" t="str">
        <f t="shared" ref="F6:F14" si="1">IF(D6&gt;B6,"ERROR TARIFA","")</f>
        <v/>
      </c>
      <c r="I6" s="26"/>
    </row>
    <row r="7" spans="1:9" ht="28.5" x14ac:dyDescent="0.25">
      <c r="A7" s="8" t="s">
        <v>14</v>
      </c>
      <c r="B7" s="25">
        <v>54.610500000000002</v>
      </c>
      <c r="C7" s="9">
        <v>20</v>
      </c>
      <c r="D7" s="25"/>
      <c r="E7" s="3">
        <f t="shared" si="0"/>
        <v>0</v>
      </c>
      <c r="F7" s="4" t="str">
        <f t="shared" si="1"/>
        <v/>
      </c>
      <c r="I7" s="26"/>
    </row>
    <row r="8" spans="1:9" ht="18.75" x14ac:dyDescent="0.25">
      <c r="A8" s="8" t="s">
        <v>15</v>
      </c>
      <c r="B8" s="25">
        <v>54.610500000000002</v>
      </c>
      <c r="C8" s="9">
        <v>20</v>
      </c>
      <c r="D8" s="25"/>
      <c r="E8" s="3">
        <f t="shared" si="0"/>
        <v>0</v>
      </c>
      <c r="F8" s="4" t="str">
        <f t="shared" si="1"/>
        <v/>
      </c>
      <c r="I8" s="26"/>
    </row>
    <row r="9" spans="1:9" ht="18.75" x14ac:dyDescent="0.25">
      <c r="A9" s="8" t="s">
        <v>25</v>
      </c>
      <c r="B9" s="25">
        <v>80.262</v>
      </c>
      <c r="C9" s="27">
        <v>4</v>
      </c>
      <c r="D9" s="25"/>
      <c r="E9" s="3">
        <f t="shared" si="0"/>
        <v>0</v>
      </c>
      <c r="F9" s="4" t="str">
        <f t="shared" si="1"/>
        <v/>
      </c>
    </row>
    <row r="10" spans="1:9" ht="42.75" x14ac:dyDescent="0.25">
      <c r="A10" s="8" t="s">
        <v>9</v>
      </c>
      <c r="B10" s="25">
        <v>89.134500000000003</v>
      </c>
      <c r="C10" s="9">
        <v>8</v>
      </c>
      <c r="D10" s="25"/>
      <c r="E10" s="3">
        <f t="shared" si="0"/>
        <v>0</v>
      </c>
      <c r="F10" s="4" t="str">
        <f t="shared" si="1"/>
        <v/>
      </c>
    </row>
    <row r="11" spans="1:9" ht="18.75" x14ac:dyDescent="0.25">
      <c r="A11" s="8" t="s">
        <v>10</v>
      </c>
      <c r="B11" s="25">
        <v>123.8685</v>
      </c>
      <c r="C11" s="9">
        <v>10</v>
      </c>
      <c r="D11" s="25"/>
      <c r="E11" s="3">
        <f t="shared" si="0"/>
        <v>0</v>
      </c>
      <c r="F11" s="4" t="str">
        <f t="shared" si="1"/>
        <v/>
      </c>
    </row>
    <row r="12" spans="1:9" ht="27" customHeight="1" x14ac:dyDescent="0.25">
      <c r="A12" s="8" t="s">
        <v>26</v>
      </c>
      <c r="B12" s="25">
        <v>50.011500000000005</v>
      </c>
      <c r="C12" s="28">
        <v>20</v>
      </c>
      <c r="D12" s="25"/>
      <c r="E12" s="3">
        <f t="shared" si="0"/>
        <v>0</v>
      </c>
      <c r="F12" s="4" t="str">
        <f t="shared" si="1"/>
        <v/>
      </c>
    </row>
    <row r="13" spans="1:9" ht="28.5" x14ac:dyDescent="0.25">
      <c r="A13" s="8" t="s">
        <v>27</v>
      </c>
      <c r="B13" s="25">
        <v>109.977</v>
      </c>
      <c r="C13" s="9">
        <v>40</v>
      </c>
      <c r="D13" s="25"/>
      <c r="E13" s="3">
        <f t="shared" si="0"/>
        <v>0</v>
      </c>
      <c r="F13" s="4" t="str">
        <f t="shared" si="1"/>
        <v/>
      </c>
    </row>
    <row r="14" spans="1:9" ht="44.25" x14ac:dyDescent="0.25">
      <c r="A14" s="8" t="s">
        <v>28</v>
      </c>
      <c r="B14" s="25">
        <v>127.34400000000001</v>
      </c>
      <c r="C14" s="9">
        <v>10</v>
      </c>
      <c r="D14" s="25"/>
      <c r="E14" s="3">
        <f t="shared" si="0"/>
        <v>0</v>
      </c>
      <c r="F14" s="4" t="str">
        <f t="shared" si="1"/>
        <v/>
      </c>
    </row>
    <row r="15" spans="1:9" ht="28.9" customHeight="1" x14ac:dyDescent="0.25">
      <c r="A15" s="40" t="s">
        <v>16</v>
      </c>
      <c r="B15" s="40"/>
      <c r="C15" s="40"/>
      <c r="F15" s="29"/>
    </row>
    <row r="16" spans="1:9" ht="18.75" x14ac:dyDescent="0.35">
      <c r="A16" s="41" t="s">
        <v>4</v>
      </c>
      <c r="B16" s="42"/>
      <c r="C16" s="14"/>
      <c r="D16" s="15"/>
      <c r="E16" s="5">
        <f>SUM(E5:E14)</f>
        <v>0</v>
      </c>
      <c r="F16" s="29"/>
    </row>
    <row r="17" spans="1:6" ht="47.25" customHeight="1" x14ac:dyDescent="0.25">
      <c r="A17" s="34" t="s">
        <v>5</v>
      </c>
      <c r="B17" s="34"/>
      <c r="C17" s="34"/>
      <c r="D17" s="34"/>
      <c r="E17" s="34"/>
      <c r="F17" s="35"/>
    </row>
    <row r="18" spans="1:6" ht="16.5" x14ac:dyDescent="0.35">
      <c r="A18" s="7"/>
      <c r="B18" s="18"/>
      <c r="C18" s="19"/>
      <c r="D18" s="18"/>
      <c r="E18" s="18"/>
      <c r="F18" s="20"/>
    </row>
    <row r="19" spans="1:6" ht="16.5" x14ac:dyDescent="0.35">
      <c r="A19" t="s">
        <v>6</v>
      </c>
      <c r="E19" s="18"/>
      <c r="F19" s="20"/>
    </row>
    <row r="20" spans="1:6" ht="16.5" x14ac:dyDescent="0.35">
      <c r="E20" s="18"/>
      <c r="F20" s="20"/>
    </row>
    <row r="21" spans="1:6" ht="16.5" x14ac:dyDescent="0.35">
      <c r="A21" s="23"/>
      <c r="B21" s="23"/>
      <c r="C21" s="23"/>
      <c r="D21" s="23"/>
      <c r="E21" s="21"/>
      <c r="F21" s="22"/>
    </row>
  </sheetData>
  <mergeCells count="5">
    <mergeCell ref="A17:F17"/>
    <mergeCell ref="A1:F1"/>
    <mergeCell ref="A2:F2"/>
    <mergeCell ref="A15:C15"/>
    <mergeCell ref="A16:B16"/>
  </mergeCells>
  <conditionalFormatting sqref="C13">
    <cfRule type="top10" priority="2" rank="10"/>
  </conditionalFormatting>
  <conditionalFormatting sqref="C16">
    <cfRule type="top10" priority="1" rank="10"/>
  </conditionalFormatting>
  <pageMargins left="0.7" right="0.7" top="0.75" bottom="0.75" header="0.3" footer="0.3"/>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49E39D-8CF1-4F3F-B5D1-A7B030704412}">
  <dimension ref="A1:F14"/>
  <sheetViews>
    <sheetView topLeftCell="A2" zoomScaleNormal="100" workbookViewId="0">
      <selection activeCell="I10" sqref="I10"/>
    </sheetView>
  </sheetViews>
  <sheetFormatPr baseColWidth="10" defaultRowHeight="15" x14ac:dyDescent="0.25"/>
  <cols>
    <col min="1" max="1" width="41.140625" customWidth="1"/>
    <col min="2" max="2" width="14" customWidth="1"/>
    <col min="5" max="5" width="14" customWidth="1"/>
  </cols>
  <sheetData>
    <row r="1" spans="1:6" ht="67.5" customHeight="1" x14ac:dyDescent="0.25">
      <c r="A1" s="36" t="s">
        <v>19</v>
      </c>
      <c r="B1" s="37"/>
      <c r="C1" s="37"/>
      <c r="D1" s="37"/>
      <c r="E1" s="37"/>
      <c r="F1" s="38"/>
    </row>
    <row r="2" spans="1:6" ht="160.15" customHeight="1" x14ac:dyDescent="0.25">
      <c r="A2" s="39" t="s">
        <v>8</v>
      </c>
      <c r="B2" s="34"/>
      <c r="C2" s="34"/>
      <c r="D2" s="34"/>
      <c r="E2" s="34"/>
      <c r="F2" s="35"/>
    </row>
    <row r="3" spans="1:6" ht="33" customHeight="1" x14ac:dyDescent="0.25">
      <c r="A3" s="1"/>
      <c r="B3" s="19"/>
      <c r="C3" s="19"/>
      <c r="D3" s="19"/>
      <c r="E3" s="19"/>
      <c r="F3" s="24"/>
    </row>
    <row r="4" spans="1:6" ht="47.25" x14ac:dyDescent="0.25">
      <c r="A4" s="11" t="s">
        <v>0</v>
      </c>
      <c r="B4" s="12" t="s">
        <v>1</v>
      </c>
      <c r="C4" s="12" t="s">
        <v>7</v>
      </c>
      <c r="D4" s="12" t="s">
        <v>2</v>
      </c>
      <c r="E4" s="13" t="s">
        <v>3</v>
      </c>
      <c r="F4" s="2"/>
    </row>
    <row r="5" spans="1:6" ht="28.5" x14ac:dyDescent="0.25">
      <c r="A5" s="8" t="s">
        <v>27</v>
      </c>
      <c r="B5" s="30">
        <v>109.977</v>
      </c>
      <c r="C5" s="9">
        <v>170</v>
      </c>
      <c r="D5" s="17"/>
      <c r="E5" s="3">
        <f>+D5*C5</f>
        <v>0</v>
      </c>
      <c r="F5" s="4" t="str">
        <f>IF(D5&gt;B5,"ERROR TARIFA","")</f>
        <v/>
      </c>
    </row>
    <row r="6" spans="1:6" ht="44.25" x14ac:dyDescent="0.25">
      <c r="A6" s="8" t="s">
        <v>28</v>
      </c>
      <c r="B6" s="30">
        <v>127.34400000000001</v>
      </c>
      <c r="C6" s="9">
        <v>160</v>
      </c>
      <c r="D6" s="25"/>
      <c r="E6" s="3">
        <f t="shared" ref="E6" si="0">+D6*C6</f>
        <v>0</v>
      </c>
      <c r="F6" s="4" t="str">
        <f t="shared" ref="F6" si="1">IF(D6&gt;B6,"ERROR TARIFA","")</f>
        <v/>
      </c>
    </row>
    <row r="7" spans="1:6" ht="31.5" customHeight="1" x14ac:dyDescent="0.25">
      <c r="A7" s="40" t="s">
        <v>16</v>
      </c>
      <c r="B7" s="40"/>
      <c r="C7" s="40"/>
      <c r="F7" s="2"/>
    </row>
    <row r="8" spans="1:6" ht="16.5" x14ac:dyDescent="0.35">
      <c r="A8" s="41" t="s">
        <v>4</v>
      </c>
      <c r="B8" s="42"/>
      <c r="C8" s="14"/>
      <c r="D8" s="15"/>
      <c r="E8" s="5">
        <f>SUM(E5:E6)</f>
        <v>0</v>
      </c>
      <c r="F8" s="2"/>
    </row>
    <row r="9" spans="1:6" ht="18.75" x14ac:dyDescent="0.4">
      <c r="A9" s="6"/>
      <c r="C9" s="16">
        <v>2</v>
      </c>
      <c r="F9" s="2"/>
    </row>
    <row r="10" spans="1:6" ht="45.6" customHeight="1" x14ac:dyDescent="0.25">
      <c r="A10" s="34" t="s">
        <v>5</v>
      </c>
      <c r="B10" s="34"/>
      <c r="C10" s="34"/>
      <c r="D10" s="34"/>
      <c r="E10" s="34"/>
      <c r="F10" s="35"/>
    </row>
    <row r="11" spans="1:6" ht="16.5" x14ac:dyDescent="0.35">
      <c r="A11" s="7"/>
      <c r="B11" s="18"/>
      <c r="C11" s="19"/>
      <c r="D11" s="18"/>
      <c r="E11" s="18"/>
      <c r="F11" s="20"/>
    </row>
    <row r="12" spans="1:6" ht="16.5" x14ac:dyDescent="0.35">
      <c r="A12" t="s">
        <v>6</v>
      </c>
      <c r="E12" s="18"/>
      <c r="F12" s="20"/>
    </row>
    <row r="13" spans="1:6" ht="16.5" x14ac:dyDescent="0.35">
      <c r="E13" s="18"/>
      <c r="F13" s="20"/>
    </row>
    <row r="14" spans="1:6" ht="16.5" x14ac:dyDescent="0.35">
      <c r="A14" s="23"/>
      <c r="B14" s="23"/>
      <c r="C14" s="23"/>
      <c r="D14" s="23"/>
      <c r="E14" s="21"/>
      <c r="F14" s="22"/>
    </row>
  </sheetData>
  <mergeCells count="5">
    <mergeCell ref="A1:F1"/>
    <mergeCell ref="A2:F2"/>
    <mergeCell ref="A8:B8"/>
    <mergeCell ref="A10:F10"/>
    <mergeCell ref="A7:C7"/>
  </mergeCells>
  <conditionalFormatting sqref="C8">
    <cfRule type="top10" priority="1" rank="10"/>
  </conditionalFormatting>
  <pageMargins left="0.7" right="0.7" top="0.75" bottom="0.75" header="0.3" footer="0.3"/>
  <pageSetup paperSize="9" scale="8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C0014-EAEC-4E13-8277-8363C05C44F2}">
  <dimension ref="A1:F13"/>
  <sheetViews>
    <sheetView tabSelected="1" topLeftCell="A2" zoomScaleNormal="100" workbookViewId="0">
      <selection activeCell="J5" sqref="J5"/>
    </sheetView>
  </sheetViews>
  <sheetFormatPr baseColWidth="10" defaultRowHeight="15" x14ac:dyDescent="0.25"/>
  <cols>
    <col min="1" max="1" width="32.28515625" customWidth="1"/>
    <col min="2" max="2" width="16.28515625" customWidth="1"/>
    <col min="4" max="4" width="14.140625" customWidth="1"/>
    <col min="5" max="5" width="11.85546875" bestFit="1" customWidth="1"/>
  </cols>
  <sheetData>
    <row r="1" spans="1:6" ht="87" customHeight="1" x14ac:dyDescent="0.25">
      <c r="A1" s="36" t="s">
        <v>20</v>
      </c>
      <c r="B1" s="37"/>
      <c r="C1" s="37"/>
      <c r="D1" s="37"/>
      <c r="E1" s="37"/>
      <c r="F1" s="38"/>
    </row>
    <row r="2" spans="1:6" ht="166.5" customHeight="1" x14ac:dyDescent="0.25">
      <c r="A2" s="39" t="s">
        <v>8</v>
      </c>
      <c r="B2" s="34"/>
      <c r="C2" s="34"/>
      <c r="D2" s="34"/>
      <c r="E2" s="34"/>
      <c r="F2" s="35"/>
    </row>
    <row r="3" spans="1:6" ht="32.25" customHeight="1" x14ac:dyDescent="0.25">
      <c r="A3" s="11" t="s">
        <v>0</v>
      </c>
      <c r="B3" s="12" t="s">
        <v>1</v>
      </c>
      <c r="C3" s="12" t="s">
        <v>7</v>
      </c>
      <c r="D3" s="12" t="s">
        <v>2</v>
      </c>
      <c r="E3" s="13" t="s">
        <v>3</v>
      </c>
      <c r="F3" s="2"/>
    </row>
    <row r="4" spans="1:6" ht="42.75" x14ac:dyDescent="0.25">
      <c r="A4" s="8" t="s">
        <v>27</v>
      </c>
      <c r="B4" s="25">
        <v>109.977</v>
      </c>
      <c r="C4" s="9">
        <v>170</v>
      </c>
      <c r="D4" s="17"/>
      <c r="E4" s="3">
        <f>+D4*C4</f>
        <v>0</v>
      </c>
      <c r="F4" s="4" t="str">
        <f>IF(D4&gt;B4,"ERROR TARIFA","")</f>
        <v/>
      </c>
    </row>
    <row r="5" spans="1:6" ht="58.5" x14ac:dyDescent="0.25">
      <c r="A5" s="8" t="s">
        <v>28</v>
      </c>
      <c r="B5" s="25">
        <v>127.34400000000001</v>
      </c>
      <c r="C5" s="9">
        <v>170</v>
      </c>
      <c r="D5" s="25"/>
      <c r="E5" s="3">
        <f t="shared" ref="E5" si="0">+D5*C5</f>
        <v>0</v>
      </c>
      <c r="F5" s="4" t="str">
        <f t="shared" ref="F5" si="1">IF(D5&gt;B5,"ERROR TARIFA","")</f>
        <v/>
      </c>
    </row>
    <row r="6" spans="1:6" ht="32.450000000000003" customHeight="1" x14ac:dyDescent="0.25">
      <c r="A6" s="40" t="s">
        <v>16</v>
      </c>
      <c r="B6" s="40"/>
      <c r="C6" s="40"/>
      <c r="F6" s="2"/>
    </row>
    <row r="7" spans="1:6" ht="16.5" x14ac:dyDescent="0.35">
      <c r="A7" s="41" t="s">
        <v>4</v>
      </c>
      <c r="B7" s="42"/>
      <c r="C7" s="14"/>
      <c r="D7" s="15"/>
      <c r="E7" s="5">
        <f>SUM(E4:E5)</f>
        <v>0</v>
      </c>
      <c r="F7" s="2"/>
    </row>
    <row r="8" spans="1:6" ht="18.75" x14ac:dyDescent="0.4">
      <c r="A8" s="6"/>
      <c r="C8" s="16">
        <v>2</v>
      </c>
      <c r="F8" s="2"/>
    </row>
    <row r="9" spans="1:6" ht="40.9" customHeight="1" x14ac:dyDescent="0.25">
      <c r="A9" s="34" t="s">
        <v>5</v>
      </c>
      <c r="B9" s="34"/>
      <c r="C9" s="34"/>
      <c r="D9" s="34"/>
      <c r="E9" s="34"/>
      <c r="F9" s="35"/>
    </row>
    <row r="10" spans="1:6" ht="16.5" x14ac:dyDescent="0.35">
      <c r="A10" s="7"/>
      <c r="B10" s="18"/>
      <c r="C10" s="19"/>
      <c r="D10" s="18"/>
      <c r="E10" s="18"/>
      <c r="F10" s="20"/>
    </row>
    <row r="11" spans="1:6" ht="16.5" x14ac:dyDescent="0.35">
      <c r="A11" t="s">
        <v>6</v>
      </c>
      <c r="E11" s="18"/>
      <c r="F11" s="20"/>
    </row>
    <row r="12" spans="1:6" ht="16.5" x14ac:dyDescent="0.35">
      <c r="E12" s="18"/>
      <c r="F12" s="20"/>
    </row>
    <row r="13" spans="1:6" ht="16.5" x14ac:dyDescent="0.35">
      <c r="A13" s="23"/>
      <c r="B13" s="23"/>
      <c r="C13" s="23"/>
      <c r="D13" s="23"/>
      <c r="E13" s="21"/>
      <c r="F13" s="22"/>
    </row>
  </sheetData>
  <mergeCells count="5">
    <mergeCell ref="A1:F1"/>
    <mergeCell ref="A2:F2"/>
    <mergeCell ref="A7:B7"/>
    <mergeCell ref="A9:F9"/>
    <mergeCell ref="A6:C6"/>
  </mergeCells>
  <conditionalFormatting sqref="C7">
    <cfRule type="top10" priority="2" rank="10"/>
  </conditionalFormatting>
  <pageMargins left="0.7" right="0.7" top="0.75" bottom="0.75" header="0.3" footer="0.3"/>
  <pageSetup paperSize="9" scale="8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CB51A4-9B23-4DCF-A87C-D9032ED4E038}">
  <dimension ref="A1:F13"/>
  <sheetViews>
    <sheetView topLeftCell="A2" zoomScaleNormal="100" workbookViewId="0">
      <selection activeCell="D11" sqref="D11"/>
    </sheetView>
  </sheetViews>
  <sheetFormatPr baseColWidth="10" defaultRowHeight="15" x14ac:dyDescent="0.25"/>
  <cols>
    <col min="1" max="1" width="44.140625" customWidth="1"/>
    <col min="4" max="4" width="13" customWidth="1"/>
    <col min="5" max="5" width="13.85546875" customWidth="1"/>
  </cols>
  <sheetData>
    <row r="1" spans="1:6" ht="117.75" customHeight="1" x14ac:dyDescent="0.25">
      <c r="A1" s="36" t="s">
        <v>21</v>
      </c>
      <c r="B1" s="37"/>
      <c r="C1" s="37"/>
      <c r="D1" s="37"/>
      <c r="E1" s="37"/>
      <c r="F1" s="38"/>
    </row>
    <row r="2" spans="1:6" ht="150.6" customHeight="1" x14ac:dyDescent="0.25">
      <c r="A2" s="39" t="s">
        <v>8</v>
      </c>
      <c r="B2" s="34"/>
      <c r="C2" s="34"/>
      <c r="D2" s="34"/>
      <c r="E2" s="34"/>
      <c r="F2" s="35"/>
    </row>
    <row r="3" spans="1:6" ht="32.25" customHeight="1" x14ac:dyDescent="0.25">
      <c r="A3" s="11" t="s">
        <v>0</v>
      </c>
      <c r="B3" s="12" t="s">
        <v>1</v>
      </c>
      <c r="C3" s="12" t="s">
        <v>7</v>
      </c>
      <c r="D3" s="12" t="s">
        <v>2</v>
      </c>
      <c r="E3" s="13" t="s">
        <v>3</v>
      </c>
      <c r="F3" s="2"/>
    </row>
    <row r="4" spans="1:6" ht="28.5" x14ac:dyDescent="0.25">
      <c r="A4" s="8" t="s">
        <v>27</v>
      </c>
      <c r="B4" s="25">
        <v>109.977</v>
      </c>
      <c r="C4" s="9">
        <v>40</v>
      </c>
      <c r="D4" s="17"/>
      <c r="E4" s="3">
        <f>+D4*C4</f>
        <v>0</v>
      </c>
      <c r="F4" s="4" t="str">
        <f>IF(D4&gt;B4,"ERROR TARIFA","")</f>
        <v/>
      </c>
    </row>
    <row r="5" spans="1:6" ht="44.25" x14ac:dyDescent="0.25">
      <c r="A5" s="8" t="s">
        <v>28</v>
      </c>
      <c r="B5" s="25">
        <v>127.34400000000001</v>
      </c>
      <c r="C5" s="9">
        <v>30</v>
      </c>
      <c r="D5" s="25"/>
      <c r="E5" s="3">
        <f t="shared" ref="E5" si="0">+D5*C5</f>
        <v>0</v>
      </c>
      <c r="F5" s="4" t="str">
        <f t="shared" ref="F5" si="1">IF(D5&gt;B5,"ERROR TARIFA","")</f>
        <v/>
      </c>
    </row>
    <row r="6" spans="1:6" ht="32.450000000000003" customHeight="1" x14ac:dyDescent="0.25">
      <c r="A6" s="40" t="s">
        <v>16</v>
      </c>
      <c r="B6" s="40"/>
      <c r="C6" s="40"/>
      <c r="F6" s="2"/>
    </row>
    <row r="7" spans="1:6" ht="16.5" x14ac:dyDescent="0.35">
      <c r="A7" s="41" t="s">
        <v>4</v>
      </c>
      <c r="B7" s="42"/>
      <c r="C7" s="14"/>
      <c r="D7" s="15"/>
      <c r="E7" s="5">
        <f>SUM(E4:E5)</f>
        <v>0</v>
      </c>
      <c r="F7" s="2"/>
    </row>
    <row r="8" spans="1:6" ht="18.75" x14ac:dyDescent="0.4">
      <c r="A8" s="6"/>
      <c r="C8" s="16">
        <v>2</v>
      </c>
      <c r="F8" s="2"/>
    </row>
    <row r="9" spans="1:6" ht="45.6" customHeight="1" x14ac:dyDescent="0.25">
      <c r="A9" s="34" t="s">
        <v>5</v>
      </c>
      <c r="B9" s="34"/>
      <c r="C9" s="34"/>
      <c r="D9" s="34"/>
      <c r="E9" s="34"/>
      <c r="F9" s="35"/>
    </row>
    <row r="10" spans="1:6" ht="16.5" x14ac:dyDescent="0.35">
      <c r="A10" s="7"/>
      <c r="B10" s="18"/>
      <c r="C10" s="19"/>
      <c r="D10" s="18"/>
      <c r="E10" s="18"/>
      <c r="F10" s="20"/>
    </row>
    <row r="11" spans="1:6" ht="16.5" x14ac:dyDescent="0.35">
      <c r="A11" t="s">
        <v>6</v>
      </c>
      <c r="E11" s="18"/>
      <c r="F11" s="20"/>
    </row>
    <row r="12" spans="1:6" ht="16.5" x14ac:dyDescent="0.35">
      <c r="E12" s="18"/>
      <c r="F12" s="20"/>
    </row>
    <row r="13" spans="1:6" ht="16.5" x14ac:dyDescent="0.35">
      <c r="A13" s="23"/>
      <c r="B13" s="23"/>
      <c r="C13" s="23"/>
      <c r="D13" s="23"/>
      <c r="E13" s="21"/>
      <c r="F13" s="22"/>
    </row>
  </sheetData>
  <mergeCells count="5">
    <mergeCell ref="A1:F1"/>
    <mergeCell ref="A2:F2"/>
    <mergeCell ref="A9:F9"/>
    <mergeCell ref="A6:C6"/>
    <mergeCell ref="A7:B7"/>
  </mergeCells>
  <conditionalFormatting sqref="C7">
    <cfRule type="top10" priority="1" rank="10"/>
  </conditionalFormatting>
  <pageMargins left="0.7" right="0.7" top="0.75" bottom="0.75" header="0.3" footer="0.3"/>
  <pageSetup paperSize="9" scale="8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33727-F2D7-4564-81C5-36C12F575646}">
  <dimension ref="A1:F12"/>
  <sheetViews>
    <sheetView zoomScaleNormal="100" workbookViewId="0">
      <selection activeCell="F9" sqref="F9"/>
    </sheetView>
  </sheetViews>
  <sheetFormatPr baseColWidth="10" defaultRowHeight="15" x14ac:dyDescent="0.25"/>
  <cols>
    <col min="1" max="1" width="40.140625" customWidth="1"/>
    <col min="2" max="2" width="13" customWidth="1"/>
    <col min="4" max="4" width="12.85546875" customWidth="1"/>
    <col min="5" max="5" width="15.5703125" customWidth="1"/>
  </cols>
  <sheetData>
    <row r="1" spans="1:6" ht="89.25" customHeight="1" x14ac:dyDescent="0.25">
      <c r="A1" s="36" t="s">
        <v>22</v>
      </c>
      <c r="B1" s="37"/>
      <c r="C1" s="37"/>
      <c r="D1" s="37"/>
      <c r="E1" s="37"/>
      <c r="F1" s="38"/>
    </row>
    <row r="2" spans="1:6" ht="158.25" customHeight="1" x14ac:dyDescent="0.25">
      <c r="A2" s="39" t="s">
        <v>8</v>
      </c>
      <c r="B2" s="34"/>
      <c r="C2" s="34"/>
      <c r="D2" s="34"/>
      <c r="E2" s="34"/>
      <c r="F2" s="35"/>
    </row>
    <row r="3" spans="1:6" ht="32.25" customHeight="1" x14ac:dyDescent="0.25">
      <c r="A3" s="11" t="s">
        <v>0</v>
      </c>
      <c r="B3" s="12" t="s">
        <v>1</v>
      </c>
      <c r="C3" s="12" t="s">
        <v>7</v>
      </c>
      <c r="D3" s="12" t="s">
        <v>2</v>
      </c>
      <c r="E3" s="13" t="s">
        <v>3</v>
      </c>
      <c r="F3" s="2"/>
    </row>
    <row r="4" spans="1:6" ht="28.5" x14ac:dyDescent="0.25">
      <c r="A4" s="8" t="s">
        <v>27</v>
      </c>
      <c r="B4" s="25">
        <v>109.977</v>
      </c>
      <c r="C4" s="9">
        <v>40</v>
      </c>
      <c r="D4" s="17"/>
      <c r="E4" s="3">
        <f>+D4*C4</f>
        <v>0</v>
      </c>
      <c r="F4" s="4" t="str">
        <f>IF(D4&gt;B4,"ERROR TARIFA","")</f>
        <v/>
      </c>
    </row>
    <row r="5" spans="1:6" ht="34.15" customHeight="1" x14ac:dyDescent="0.25">
      <c r="A5" s="8" t="s">
        <v>28</v>
      </c>
      <c r="B5" s="25">
        <v>127.34400000000001</v>
      </c>
      <c r="C5" s="9">
        <v>10</v>
      </c>
      <c r="D5" s="25"/>
      <c r="E5" s="3">
        <f t="shared" ref="E5" si="0">+D5*C5</f>
        <v>0</v>
      </c>
      <c r="F5" s="4" t="str">
        <f t="shared" ref="F5" si="1">IF(D5&gt;B5,"ERROR TARIFA","")</f>
        <v/>
      </c>
    </row>
    <row r="6" spans="1:6" ht="32.450000000000003" customHeight="1" x14ac:dyDescent="0.25">
      <c r="A6" s="40" t="s">
        <v>16</v>
      </c>
      <c r="B6" s="40"/>
      <c r="C6" s="40"/>
      <c r="F6" s="2"/>
    </row>
    <row r="7" spans="1:6" ht="16.5" x14ac:dyDescent="0.35">
      <c r="A7" s="41" t="s">
        <v>4</v>
      </c>
      <c r="B7" s="42"/>
      <c r="C7" s="14"/>
      <c r="D7" s="15"/>
      <c r="E7" s="5">
        <f>SUM(E4:E5)</f>
        <v>0</v>
      </c>
      <c r="F7" s="2"/>
    </row>
    <row r="8" spans="1:6" ht="43.9" customHeight="1" x14ac:dyDescent="0.25">
      <c r="A8" s="34" t="s">
        <v>5</v>
      </c>
      <c r="B8" s="34"/>
      <c r="C8" s="34"/>
      <c r="D8" s="34"/>
      <c r="E8" s="34"/>
      <c r="F8" s="35"/>
    </row>
    <row r="9" spans="1:6" ht="16.5" x14ac:dyDescent="0.35">
      <c r="A9" s="7"/>
      <c r="B9" s="18"/>
      <c r="C9" s="19"/>
      <c r="D9" s="18"/>
      <c r="E9" s="18"/>
      <c r="F9" s="20"/>
    </row>
    <row r="10" spans="1:6" ht="16.5" x14ac:dyDescent="0.35">
      <c r="A10" t="s">
        <v>6</v>
      </c>
      <c r="E10" s="18"/>
      <c r="F10" s="20"/>
    </row>
    <row r="11" spans="1:6" ht="16.5" x14ac:dyDescent="0.35">
      <c r="E11" s="18"/>
      <c r="F11" s="20"/>
    </row>
    <row r="12" spans="1:6" ht="16.5" x14ac:dyDescent="0.35">
      <c r="A12" s="23"/>
      <c r="B12" s="23"/>
      <c r="C12" s="23"/>
      <c r="D12" s="23"/>
      <c r="E12" s="21"/>
      <c r="F12" s="22"/>
    </row>
  </sheetData>
  <mergeCells count="5">
    <mergeCell ref="A1:F1"/>
    <mergeCell ref="A2:F2"/>
    <mergeCell ref="A8:F8"/>
    <mergeCell ref="A6:C6"/>
    <mergeCell ref="A7:B7"/>
  </mergeCells>
  <conditionalFormatting sqref="C7">
    <cfRule type="top10" priority="1" rank="10"/>
  </conditionalFormatting>
  <pageMargins left="0.7" right="0.7" top="0.75" bottom="0.75" header="0.3" footer="0.3"/>
  <pageSetup paperSize="9" scale="8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E60DA-F43E-4F50-A340-C2BEE0A608D4}">
  <dimension ref="A1:F18"/>
  <sheetViews>
    <sheetView topLeftCell="B5" zoomScaleNormal="100" workbookViewId="0">
      <selection activeCell="W27" sqref="W27"/>
    </sheetView>
  </sheetViews>
  <sheetFormatPr baseColWidth="10" defaultRowHeight="15" x14ac:dyDescent="0.25"/>
  <cols>
    <col min="1" max="1" width="40.140625" customWidth="1"/>
    <col min="2" max="2" width="13" customWidth="1"/>
    <col min="4" max="4" width="12.85546875" customWidth="1"/>
    <col min="5" max="5" width="15.5703125" customWidth="1"/>
  </cols>
  <sheetData>
    <row r="1" spans="1:6" ht="89.25" customHeight="1" x14ac:dyDescent="0.25">
      <c r="A1" s="36" t="s">
        <v>23</v>
      </c>
      <c r="B1" s="37"/>
      <c r="C1" s="37"/>
      <c r="D1" s="37"/>
      <c r="E1" s="37"/>
      <c r="F1" s="38"/>
    </row>
    <row r="2" spans="1:6" ht="157.9" customHeight="1" x14ac:dyDescent="0.25">
      <c r="A2" s="39" t="s">
        <v>8</v>
      </c>
      <c r="B2" s="34"/>
      <c r="C2" s="34"/>
      <c r="D2" s="34"/>
      <c r="E2" s="34"/>
      <c r="F2" s="35"/>
    </row>
    <row r="3" spans="1:6" ht="27" customHeight="1" x14ac:dyDescent="0.25">
      <c r="A3" s="1"/>
      <c r="B3" s="19"/>
      <c r="C3" s="19"/>
      <c r="D3" s="19"/>
      <c r="E3" s="19"/>
      <c r="F3" s="24"/>
    </row>
    <row r="4" spans="1:6" ht="47.25" x14ac:dyDescent="0.25">
      <c r="A4" s="11" t="s">
        <v>0</v>
      </c>
      <c r="B4" s="12" t="s">
        <v>1</v>
      </c>
      <c r="C4" s="12" t="s">
        <v>7</v>
      </c>
      <c r="D4" s="12" t="s">
        <v>2</v>
      </c>
      <c r="E4" s="13" t="s">
        <v>3</v>
      </c>
      <c r="F4" s="2"/>
    </row>
    <row r="5" spans="1:6" ht="42.75" x14ac:dyDescent="0.25">
      <c r="A5" s="8" t="s">
        <v>9</v>
      </c>
      <c r="B5" s="25">
        <v>89.134500000000003</v>
      </c>
      <c r="C5" s="9">
        <v>145</v>
      </c>
      <c r="D5" s="25"/>
      <c r="E5" s="3">
        <f t="shared" ref="E5" si="0">+D5*C5</f>
        <v>0</v>
      </c>
      <c r="F5" s="4" t="str">
        <f t="shared" ref="F5" si="1">IF(D5&gt;B5,"ERROR TARIFA","")</f>
        <v/>
      </c>
    </row>
    <row r="6" spans="1:6" ht="18.75" x14ac:dyDescent="0.25">
      <c r="A6" s="8" t="s">
        <v>10</v>
      </c>
      <c r="B6" s="25">
        <v>123.8685</v>
      </c>
      <c r="C6" s="9">
        <v>12</v>
      </c>
      <c r="D6" s="25"/>
      <c r="E6" s="3">
        <f t="shared" ref="E6:E10" si="2">+D6*C6</f>
        <v>0</v>
      </c>
      <c r="F6" s="4" t="str">
        <f t="shared" ref="F6:F10" si="3">IF(D6&gt;B6,"ERROR TARIFA","")</f>
        <v/>
      </c>
    </row>
    <row r="7" spans="1:6" ht="18.75" x14ac:dyDescent="0.25">
      <c r="A7" s="8" t="s">
        <v>29</v>
      </c>
      <c r="B7" s="25">
        <v>200</v>
      </c>
      <c r="C7" s="28">
        <v>25</v>
      </c>
      <c r="D7" s="25"/>
      <c r="E7" s="3">
        <f t="shared" si="2"/>
        <v>0</v>
      </c>
      <c r="F7" s="4" t="str">
        <f t="shared" si="3"/>
        <v/>
      </c>
    </row>
    <row r="8" spans="1:6" ht="54.75" customHeight="1" x14ac:dyDescent="0.25">
      <c r="A8" s="8" t="s">
        <v>11</v>
      </c>
      <c r="B8" s="25">
        <v>259.32900000000001</v>
      </c>
      <c r="C8" s="9">
        <v>10</v>
      </c>
      <c r="D8" s="25"/>
      <c r="E8" s="3">
        <f t="shared" si="2"/>
        <v>0</v>
      </c>
      <c r="F8" s="4" t="str">
        <f t="shared" si="3"/>
        <v/>
      </c>
    </row>
    <row r="9" spans="1:6" ht="28.5" x14ac:dyDescent="0.25">
      <c r="A9" s="8" t="s">
        <v>27</v>
      </c>
      <c r="B9" s="25">
        <v>109.977</v>
      </c>
      <c r="C9" s="9">
        <v>335</v>
      </c>
      <c r="D9" s="25"/>
      <c r="E9" s="3">
        <f t="shared" si="2"/>
        <v>0</v>
      </c>
      <c r="F9" s="4" t="str">
        <f t="shared" si="3"/>
        <v/>
      </c>
    </row>
    <row r="10" spans="1:6" ht="44.25" x14ac:dyDescent="0.25">
      <c r="A10" s="8" t="s">
        <v>28</v>
      </c>
      <c r="B10" s="25">
        <v>127.34400000000001</v>
      </c>
      <c r="C10" s="9">
        <v>228</v>
      </c>
      <c r="D10" s="25"/>
      <c r="E10" s="3">
        <f t="shared" si="2"/>
        <v>0</v>
      </c>
      <c r="F10" s="4" t="str">
        <f t="shared" si="3"/>
        <v/>
      </c>
    </row>
    <row r="11" spans="1:6" ht="27.6" customHeight="1" x14ac:dyDescent="0.3">
      <c r="A11" s="44" t="s">
        <v>30</v>
      </c>
      <c r="B11" s="44"/>
      <c r="C11" s="44"/>
      <c r="D11" s="44"/>
      <c r="F11" s="2"/>
    </row>
    <row r="12" spans="1:6" ht="16.5" x14ac:dyDescent="0.35">
      <c r="A12" s="41" t="s">
        <v>4</v>
      </c>
      <c r="B12" s="42"/>
      <c r="C12" s="14"/>
      <c r="E12" s="5">
        <f>SUM(E5:E11)</f>
        <v>0</v>
      </c>
      <c r="F12" s="2"/>
    </row>
    <row r="13" spans="1:6" ht="18.75" x14ac:dyDescent="0.4">
      <c r="A13" s="6"/>
      <c r="C13" s="16">
        <v>2</v>
      </c>
      <c r="F13" s="2"/>
    </row>
    <row r="14" spans="1:6" ht="46.15" customHeight="1" x14ac:dyDescent="0.25">
      <c r="A14" s="43" t="s">
        <v>5</v>
      </c>
      <c r="B14" s="43"/>
      <c r="C14" s="43"/>
      <c r="D14" s="43"/>
      <c r="F14" s="2"/>
    </row>
    <row r="15" spans="1:6" ht="16.5" x14ac:dyDescent="0.35">
      <c r="A15" s="7"/>
      <c r="B15" s="18"/>
      <c r="C15" s="19"/>
      <c r="F15" s="2"/>
    </row>
    <row r="16" spans="1:6" x14ac:dyDescent="0.25">
      <c r="A16" t="s">
        <v>6</v>
      </c>
      <c r="F16" s="2"/>
    </row>
    <row r="17" spans="1:6" x14ac:dyDescent="0.25">
      <c r="F17" s="2"/>
    </row>
    <row r="18" spans="1:6" x14ac:dyDescent="0.25">
      <c r="A18" s="23"/>
      <c r="B18" s="23"/>
      <c r="C18" s="23"/>
      <c r="F18" s="2"/>
    </row>
  </sheetData>
  <mergeCells count="5">
    <mergeCell ref="A14:D14"/>
    <mergeCell ref="A1:F1"/>
    <mergeCell ref="A2:F2"/>
    <mergeCell ref="A12:B12"/>
    <mergeCell ref="A11:D11"/>
  </mergeCells>
  <conditionalFormatting sqref="C12">
    <cfRule type="top10" priority="1" rank="10"/>
  </conditionalFormatting>
  <pageMargins left="0.7" right="0.7" top="0.75" bottom="0.75" header="0.3" footer="0.3"/>
  <pageSetup paperSize="9" scale="8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F4D829-930C-4907-B815-0336AB107E3D}">
  <dimension ref="A1:F20"/>
  <sheetViews>
    <sheetView topLeftCell="A2" zoomScaleNormal="100" workbookViewId="0">
      <selection activeCell="D12" sqref="D12"/>
    </sheetView>
  </sheetViews>
  <sheetFormatPr baseColWidth="10" defaultRowHeight="15" x14ac:dyDescent="0.25"/>
  <cols>
    <col min="1" max="1" width="40.140625" customWidth="1"/>
    <col min="2" max="2" width="13" customWidth="1"/>
    <col min="4" max="4" width="12.85546875" customWidth="1"/>
    <col min="5" max="5" width="15.5703125" customWidth="1"/>
  </cols>
  <sheetData>
    <row r="1" spans="1:6" ht="89.25" customHeight="1" x14ac:dyDescent="0.25">
      <c r="A1" s="36" t="s">
        <v>24</v>
      </c>
      <c r="B1" s="37"/>
      <c r="C1" s="37"/>
      <c r="D1" s="37"/>
      <c r="E1" s="37"/>
      <c r="F1" s="38"/>
    </row>
    <row r="2" spans="1:6" ht="158.25" customHeight="1" x14ac:dyDescent="0.25">
      <c r="A2" s="39" t="s">
        <v>8</v>
      </c>
      <c r="B2" s="34"/>
      <c r="C2" s="34"/>
      <c r="D2" s="34"/>
      <c r="E2" s="34"/>
      <c r="F2" s="35"/>
    </row>
    <row r="3" spans="1:6" ht="27" customHeight="1" x14ac:dyDescent="0.25">
      <c r="A3" s="1"/>
      <c r="B3" s="19"/>
      <c r="C3" s="19"/>
      <c r="D3" s="19"/>
      <c r="E3" s="19"/>
      <c r="F3" s="24"/>
    </row>
    <row r="4" spans="1:6" ht="47.25" x14ac:dyDescent="0.25">
      <c r="A4" s="11" t="s">
        <v>0</v>
      </c>
      <c r="B4" s="12" t="s">
        <v>1</v>
      </c>
      <c r="C4" s="12" t="s">
        <v>7</v>
      </c>
      <c r="D4" s="12" t="s">
        <v>2</v>
      </c>
      <c r="E4" s="13" t="s">
        <v>3</v>
      </c>
      <c r="F4" s="2"/>
    </row>
    <row r="5" spans="1:6" ht="96" x14ac:dyDescent="0.25">
      <c r="A5" s="31" t="s">
        <v>31</v>
      </c>
      <c r="B5" s="32">
        <v>60.2</v>
      </c>
      <c r="C5" s="33">
        <v>25</v>
      </c>
      <c r="D5" s="32"/>
      <c r="E5" s="3">
        <f>+D5*C5</f>
        <v>0</v>
      </c>
      <c r="F5" s="4" t="str">
        <f>IF(D5&gt;B5,"ERROR TARIFA","")</f>
        <v/>
      </c>
    </row>
    <row r="6" spans="1:6" ht="18.75" x14ac:dyDescent="0.25">
      <c r="A6" s="31" t="s">
        <v>32</v>
      </c>
      <c r="B6" s="32">
        <v>60.2</v>
      </c>
      <c r="C6" s="33">
        <v>18</v>
      </c>
      <c r="D6" s="32"/>
      <c r="E6" s="3">
        <f t="shared" ref="E6:E12" si="0">+D6*C6</f>
        <v>0</v>
      </c>
      <c r="F6" s="4" t="str">
        <f t="shared" ref="F6:F12" si="1">IF(D6&gt;B6,"ERROR TARIFA","")</f>
        <v/>
      </c>
    </row>
    <row r="7" spans="1:6" ht="18.75" x14ac:dyDescent="0.25">
      <c r="A7" s="31" t="s">
        <v>33</v>
      </c>
      <c r="B7" s="32">
        <v>34.729999999999997</v>
      </c>
      <c r="C7" s="33">
        <v>12</v>
      </c>
      <c r="D7" s="32"/>
      <c r="E7" s="3">
        <f t="shared" si="0"/>
        <v>0</v>
      </c>
      <c r="F7" s="4" t="str">
        <f t="shared" si="1"/>
        <v/>
      </c>
    </row>
    <row r="8" spans="1:6" ht="18.75" x14ac:dyDescent="0.25">
      <c r="A8" s="8" t="s">
        <v>13</v>
      </c>
      <c r="B8" s="25">
        <v>54.610500000000002</v>
      </c>
      <c r="C8" s="9">
        <v>5</v>
      </c>
      <c r="D8" s="25"/>
      <c r="E8" s="3">
        <f t="shared" si="0"/>
        <v>0</v>
      </c>
      <c r="F8" s="4" t="str">
        <f t="shared" si="1"/>
        <v/>
      </c>
    </row>
    <row r="9" spans="1:6" ht="28.5" x14ac:dyDescent="0.25">
      <c r="A9" s="8" t="s">
        <v>14</v>
      </c>
      <c r="B9" s="25">
        <v>54.610500000000002</v>
      </c>
      <c r="C9" s="9">
        <v>5</v>
      </c>
      <c r="D9" s="25"/>
      <c r="E9" s="3">
        <f t="shared" si="0"/>
        <v>0</v>
      </c>
      <c r="F9" s="4" t="str">
        <f t="shared" si="1"/>
        <v/>
      </c>
    </row>
    <row r="10" spans="1:6" ht="18.75" x14ac:dyDescent="0.25">
      <c r="A10" s="8" t="s">
        <v>15</v>
      </c>
      <c r="B10" s="25">
        <v>54.610500000000002</v>
      </c>
      <c r="C10" s="9">
        <v>10</v>
      </c>
      <c r="D10" s="25"/>
      <c r="E10" s="3">
        <f t="shared" si="0"/>
        <v>0</v>
      </c>
      <c r="F10" s="4" t="str">
        <f t="shared" si="1"/>
        <v/>
      </c>
    </row>
    <row r="11" spans="1:6" ht="28.5" x14ac:dyDescent="0.25">
      <c r="A11" s="8" t="s">
        <v>27</v>
      </c>
      <c r="B11" s="25">
        <v>109.977</v>
      </c>
      <c r="C11" s="9">
        <v>90</v>
      </c>
      <c r="D11" s="25"/>
      <c r="E11" s="3">
        <f t="shared" si="0"/>
        <v>0</v>
      </c>
      <c r="F11" s="4" t="str">
        <f t="shared" si="1"/>
        <v/>
      </c>
    </row>
    <row r="12" spans="1:6" ht="44.25" x14ac:dyDescent="0.25">
      <c r="A12" s="8" t="s">
        <v>28</v>
      </c>
      <c r="B12" s="25">
        <v>127.34400000000001</v>
      </c>
      <c r="C12" s="9">
        <v>40</v>
      </c>
      <c r="D12" s="25"/>
      <c r="E12" s="3">
        <f t="shared" si="0"/>
        <v>0</v>
      </c>
      <c r="F12" s="4" t="str">
        <f t="shared" si="1"/>
        <v/>
      </c>
    </row>
    <row r="13" spans="1:6" ht="54.75" customHeight="1" x14ac:dyDescent="0.3">
      <c r="A13" s="44" t="s">
        <v>17</v>
      </c>
      <c r="B13" s="44"/>
      <c r="C13" s="44"/>
      <c r="D13" s="44"/>
      <c r="E13" s="44"/>
      <c r="F13" s="2"/>
    </row>
    <row r="14" spans="1:6" ht="16.5" x14ac:dyDescent="0.35">
      <c r="A14" s="41" t="s">
        <v>4</v>
      </c>
      <c r="B14" s="42"/>
      <c r="C14" s="14"/>
      <c r="D14" s="15"/>
      <c r="E14" s="5">
        <f>SUM(E5:E12)</f>
        <v>0</v>
      </c>
      <c r="F14" s="2"/>
    </row>
    <row r="15" spans="1:6" ht="18.75" x14ac:dyDescent="0.4">
      <c r="A15" s="6"/>
      <c r="C15" s="16">
        <v>2</v>
      </c>
      <c r="F15" s="2"/>
    </row>
    <row r="16" spans="1:6" ht="43.9" customHeight="1" x14ac:dyDescent="0.25">
      <c r="A16" s="34" t="s">
        <v>5</v>
      </c>
      <c r="B16" s="34"/>
      <c r="C16" s="34"/>
      <c r="D16" s="34"/>
      <c r="E16" s="34"/>
      <c r="F16" s="35"/>
    </row>
    <row r="17" spans="1:6" ht="16.5" x14ac:dyDescent="0.35">
      <c r="A17" s="7"/>
      <c r="B17" s="18"/>
      <c r="C17" s="19"/>
      <c r="D17" s="18"/>
      <c r="E17" s="18"/>
      <c r="F17" s="20"/>
    </row>
    <row r="18" spans="1:6" ht="16.5" x14ac:dyDescent="0.35">
      <c r="A18" t="s">
        <v>6</v>
      </c>
      <c r="E18" s="18"/>
      <c r="F18" s="20"/>
    </row>
    <row r="19" spans="1:6" ht="16.5" x14ac:dyDescent="0.35">
      <c r="E19" s="18"/>
      <c r="F19" s="20"/>
    </row>
    <row r="20" spans="1:6" ht="16.5" x14ac:dyDescent="0.35">
      <c r="A20" s="23"/>
      <c r="B20" s="23"/>
      <c r="C20" s="23"/>
      <c r="D20" s="23"/>
      <c r="E20" s="21"/>
      <c r="F20" s="22"/>
    </row>
  </sheetData>
  <mergeCells count="5">
    <mergeCell ref="A1:F1"/>
    <mergeCell ref="A2:F2"/>
    <mergeCell ref="A13:E13"/>
    <mergeCell ref="A14:B14"/>
    <mergeCell ref="A16:F16"/>
  </mergeCells>
  <conditionalFormatting sqref="C14">
    <cfRule type="top10" priority="1" rank="10"/>
  </conditionalFormatting>
  <pageMargins left="0.7" right="0.7" top="0.75" bottom="0.75" header="0.3" footer="0.3"/>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Lote 1</vt:lpstr>
      <vt:lpstr>Lote 2</vt:lpstr>
      <vt:lpstr>Lote 3</vt:lpstr>
      <vt:lpstr>Lote 4</vt:lpstr>
      <vt:lpstr>Lote 5</vt:lpstr>
      <vt:lpstr>Lote 6</vt:lpstr>
      <vt:lpstr>Lote 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Fernández Martin   Laura</dc:creator>
  <cp:lastModifiedBy>Nuñez Garcia,  Susana</cp:lastModifiedBy>
  <dcterms:created xsi:type="dcterms:W3CDTF">2025-04-10T09:46:10Z</dcterms:created>
  <dcterms:modified xsi:type="dcterms:W3CDTF">2026-01-29T08:31:19Z</dcterms:modified>
</cp:coreProperties>
</file>