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P:\CONTRATACION\2 PROVEEDORES\1 Seu Corporativa\Ortopedia\Girona_Vigo_Cordoba_ibiza\"/>
    </mc:Choice>
  </mc:AlternateContent>
  <xr:revisionPtr revIDLastSave="0" documentId="13_ncr:1_{F0068727-F3FE-4BC9-8BE1-A717326BF96D}" xr6:coauthVersionLast="47" xr6:coauthVersionMax="47" xr10:uidLastSave="{00000000-0000-0000-0000-000000000000}"/>
  <bookViews>
    <workbookView xWindow="-120" yWindow="-120" windowWidth="29040" windowHeight="15720" tabRatio="751" xr2:uid="{DE8B632B-CE7C-4092-8B9F-7C0514B6058E}"/>
  </bookViews>
  <sheets>
    <sheet name="Girona" sheetId="2" r:id="rId1"/>
    <sheet name="Mollet" sheetId="11" r:id="rId2"/>
    <sheet name="Vigo" sheetId="12" r:id="rId3"/>
    <sheet name="Cordoba" sheetId="13" r:id="rId4"/>
    <sheet name="Ibiza" sheetId="1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2" i="14" l="1"/>
  <c r="E61" i="13"/>
  <c r="E40" i="12"/>
  <c r="E46" i="11"/>
  <c r="E68" i="2"/>
  <c r="F14" i="14" l="1"/>
  <c r="E14" i="14"/>
  <c r="F31" i="14"/>
  <c r="E31" i="14"/>
  <c r="F44" i="14"/>
  <c r="E44" i="14"/>
  <c r="F49" i="14"/>
  <c r="E49" i="14"/>
  <c r="F57" i="14"/>
  <c r="E57" i="14"/>
  <c r="F60" i="14"/>
  <c r="E60" i="14"/>
  <c r="F59" i="14"/>
  <c r="E59" i="14"/>
  <c r="F58" i="14"/>
  <c r="E58" i="14"/>
  <c r="F56" i="14"/>
  <c r="E56" i="14"/>
  <c r="F55" i="14"/>
  <c r="E55" i="14"/>
  <c r="F54" i="14"/>
  <c r="E54" i="14"/>
  <c r="F52" i="14"/>
  <c r="F51" i="14"/>
  <c r="E51" i="14"/>
  <c r="F50" i="14"/>
  <c r="E50" i="14"/>
  <c r="F47" i="14"/>
  <c r="E47" i="14"/>
  <c r="F46" i="14"/>
  <c r="E46" i="14"/>
  <c r="F45" i="14"/>
  <c r="E45" i="14"/>
  <c r="F43" i="14"/>
  <c r="E43" i="14"/>
  <c r="F42" i="14"/>
  <c r="E42" i="14"/>
  <c r="F41" i="14"/>
  <c r="E41" i="14"/>
  <c r="F39" i="14"/>
  <c r="E39" i="14"/>
  <c r="F38" i="14"/>
  <c r="E38" i="14"/>
  <c r="F37" i="14"/>
  <c r="E37" i="14"/>
  <c r="F35" i="14"/>
  <c r="E35" i="14"/>
  <c r="F34" i="14"/>
  <c r="E34" i="14"/>
  <c r="F33" i="14"/>
  <c r="E33" i="14"/>
  <c r="F32" i="14"/>
  <c r="E32" i="14"/>
  <c r="F30" i="14"/>
  <c r="E30" i="14"/>
  <c r="F29" i="14"/>
  <c r="E29" i="14"/>
  <c r="F28" i="14"/>
  <c r="E28" i="14"/>
  <c r="F27" i="14"/>
  <c r="E27" i="14"/>
  <c r="F26" i="14"/>
  <c r="E26" i="14"/>
  <c r="F25" i="14"/>
  <c r="E25" i="14"/>
  <c r="F23" i="14"/>
  <c r="E23" i="14"/>
  <c r="F22" i="14"/>
  <c r="E22" i="14"/>
  <c r="F21" i="14"/>
  <c r="E21" i="14"/>
  <c r="F20" i="14"/>
  <c r="E20" i="14"/>
  <c r="F19" i="14"/>
  <c r="E19" i="14"/>
  <c r="F18" i="14"/>
  <c r="E18" i="14"/>
  <c r="F17" i="14"/>
  <c r="E17" i="14"/>
  <c r="F16" i="14"/>
  <c r="E16" i="14"/>
  <c r="F15" i="14"/>
  <c r="E15" i="14"/>
  <c r="F13" i="14"/>
  <c r="E13" i="14"/>
  <c r="F11" i="14"/>
  <c r="E11" i="14"/>
  <c r="F10" i="14"/>
  <c r="E10" i="14"/>
  <c r="F9" i="14"/>
  <c r="E9" i="14"/>
  <c r="F8" i="14"/>
  <c r="E8" i="14"/>
  <c r="F7" i="14"/>
  <c r="E7" i="14"/>
  <c r="F6" i="14"/>
  <c r="E6" i="14"/>
  <c r="F4" i="14"/>
  <c r="E4" i="14"/>
  <c r="E64" i="13"/>
  <c r="F64" i="13"/>
  <c r="E65" i="13"/>
  <c r="F65" i="13"/>
  <c r="E66" i="13"/>
  <c r="F66" i="13"/>
  <c r="E67" i="13"/>
  <c r="F67" i="13"/>
  <c r="E68" i="13"/>
  <c r="F68" i="13"/>
  <c r="E69" i="13"/>
  <c r="F69" i="13"/>
  <c r="F63" i="13"/>
  <c r="E63" i="13"/>
  <c r="E59" i="13"/>
  <c r="F59" i="13"/>
  <c r="E60" i="13"/>
  <c r="F60" i="13"/>
  <c r="F61" i="13"/>
  <c r="F58" i="13"/>
  <c r="E58" i="13"/>
  <c r="E54" i="13"/>
  <c r="F54" i="13"/>
  <c r="E55" i="13"/>
  <c r="F55" i="13"/>
  <c r="E56" i="13"/>
  <c r="F56" i="13"/>
  <c r="F53" i="13"/>
  <c r="E53" i="13"/>
  <c r="F52" i="13"/>
  <c r="E52" i="13"/>
  <c r="F51" i="13"/>
  <c r="E51" i="13"/>
  <c r="F50" i="13"/>
  <c r="E50" i="13"/>
  <c r="F48" i="13"/>
  <c r="E48" i="13"/>
  <c r="F47" i="13"/>
  <c r="E47" i="13"/>
  <c r="F42" i="13"/>
  <c r="F43" i="13"/>
  <c r="F40" i="13"/>
  <c r="F39" i="13"/>
  <c r="E42" i="13"/>
  <c r="F41" i="13"/>
  <c r="E41" i="13"/>
  <c r="E37" i="13"/>
  <c r="F37" i="13"/>
  <c r="E38" i="13"/>
  <c r="F38" i="13"/>
  <c r="E39" i="13"/>
  <c r="E40" i="13"/>
  <c r="F30" i="13"/>
  <c r="E30" i="13"/>
  <c r="F29" i="13"/>
  <c r="E29" i="13"/>
  <c r="F28" i="13"/>
  <c r="E28" i="13"/>
  <c r="F19" i="13"/>
  <c r="E19" i="13"/>
  <c r="F12" i="13"/>
  <c r="E12" i="13"/>
  <c r="F11" i="13"/>
  <c r="E11" i="13"/>
  <c r="F46" i="13"/>
  <c r="E46" i="13"/>
  <c r="F45" i="13"/>
  <c r="E45" i="13"/>
  <c r="E43" i="13"/>
  <c r="F36" i="13"/>
  <c r="E36" i="13"/>
  <c r="F35" i="13"/>
  <c r="E35" i="13"/>
  <c r="F34" i="13"/>
  <c r="E34" i="13"/>
  <c r="F33" i="13"/>
  <c r="E33" i="13"/>
  <c r="F32" i="13"/>
  <c r="E32" i="13"/>
  <c r="F27" i="13"/>
  <c r="E27" i="13"/>
  <c r="F26" i="13"/>
  <c r="E26" i="13"/>
  <c r="F25" i="13"/>
  <c r="E25" i="13"/>
  <c r="F24" i="13"/>
  <c r="E24" i="13"/>
  <c r="F23" i="13"/>
  <c r="E23" i="13"/>
  <c r="F22" i="13"/>
  <c r="E22" i="13"/>
  <c r="F21" i="13"/>
  <c r="E21" i="13"/>
  <c r="F20" i="13"/>
  <c r="E20" i="13"/>
  <c r="F18" i="13"/>
  <c r="E18" i="13"/>
  <c r="F17" i="13"/>
  <c r="E17" i="13"/>
  <c r="F16" i="13"/>
  <c r="E16" i="13"/>
  <c r="F15" i="13"/>
  <c r="E15" i="13"/>
  <c r="F13" i="13"/>
  <c r="E13" i="13"/>
  <c r="F10" i="13"/>
  <c r="E10" i="13"/>
  <c r="F9" i="13"/>
  <c r="E9" i="13"/>
  <c r="F8" i="13"/>
  <c r="E8" i="13"/>
  <c r="F7" i="13"/>
  <c r="E7" i="13"/>
  <c r="F6" i="13"/>
  <c r="E6" i="13"/>
  <c r="F4" i="13"/>
  <c r="E4" i="13"/>
  <c r="F12" i="12"/>
  <c r="E12" i="12"/>
  <c r="F22" i="12"/>
  <c r="E22" i="12"/>
  <c r="F33" i="12"/>
  <c r="E33" i="12"/>
  <c r="F32" i="12"/>
  <c r="E32" i="12"/>
  <c r="F36" i="12"/>
  <c r="E36" i="12"/>
  <c r="F44" i="12"/>
  <c r="E44" i="12"/>
  <c r="F46" i="12"/>
  <c r="E46" i="12"/>
  <c r="F45" i="12"/>
  <c r="E45" i="12"/>
  <c r="F43" i="12"/>
  <c r="E43" i="12"/>
  <c r="F42" i="12"/>
  <c r="E42" i="12"/>
  <c r="F40" i="12"/>
  <c r="F39" i="12"/>
  <c r="E39" i="12"/>
  <c r="F37" i="12"/>
  <c r="E37" i="12"/>
  <c r="F35" i="12"/>
  <c r="E35" i="12"/>
  <c r="F34" i="12"/>
  <c r="E34" i="12"/>
  <c r="F31" i="12"/>
  <c r="E31" i="12"/>
  <c r="F29" i="12"/>
  <c r="E29" i="12"/>
  <c r="F27" i="12"/>
  <c r="E27" i="12"/>
  <c r="F26" i="12"/>
  <c r="E26" i="12"/>
  <c r="F25" i="12"/>
  <c r="E25" i="12"/>
  <c r="F24" i="12"/>
  <c r="E24" i="12"/>
  <c r="F23" i="12"/>
  <c r="E23" i="12"/>
  <c r="F21" i="12"/>
  <c r="E21" i="12"/>
  <c r="F20" i="12"/>
  <c r="E20" i="12"/>
  <c r="F18" i="12"/>
  <c r="E18" i="12"/>
  <c r="F17" i="12"/>
  <c r="E17" i="12"/>
  <c r="F16" i="12"/>
  <c r="E16" i="12"/>
  <c r="F15" i="12"/>
  <c r="E15" i="12"/>
  <c r="F14" i="12"/>
  <c r="E14" i="12"/>
  <c r="F13" i="12"/>
  <c r="E13" i="12"/>
  <c r="F10" i="12"/>
  <c r="E10" i="12"/>
  <c r="F9" i="12"/>
  <c r="E9" i="12"/>
  <c r="F8" i="12"/>
  <c r="E8" i="12"/>
  <c r="F7" i="12"/>
  <c r="E7" i="12"/>
  <c r="F6" i="12"/>
  <c r="E6" i="12"/>
  <c r="F4" i="12"/>
  <c r="E4" i="12"/>
  <c r="F51" i="11"/>
  <c r="E51" i="11"/>
  <c r="F46" i="11"/>
  <c r="F16" i="11"/>
  <c r="E16" i="11"/>
  <c r="F54" i="11"/>
  <c r="E50" i="11"/>
  <c r="F49" i="11"/>
  <c r="E48" i="11"/>
  <c r="F45" i="11"/>
  <c r="E42" i="11"/>
  <c r="F38" i="11"/>
  <c r="F37" i="11"/>
  <c r="F30" i="11"/>
  <c r="F29" i="11"/>
  <c r="F28" i="11"/>
  <c r="E26" i="11"/>
  <c r="F23" i="11"/>
  <c r="E20" i="11"/>
  <c r="F15" i="11"/>
  <c r="E14" i="11"/>
  <c r="E13" i="11"/>
  <c r="F8" i="11"/>
  <c r="F7" i="11"/>
  <c r="E4" i="11"/>
  <c r="F53" i="11"/>
  <c r="E53" i="11"/>
  <c r="F52" i="11"/>
  <c r="E52" i="11"/>
  <c r="F50" i="11"/>
  <c r="F43" i="11"/>
  <c r="E43" i="11"/>
  <c r="F42" i="11"/>
  <c r="F41" i="11"/>
  <c r="E41" i="11"/>
  <c r="F40" i="11"/>
  <c r="E40" i="11"/>
  <c r="F39" i="11"/>
  <c r="E39" i="11"/>
  <c r="F35" i="11"/>
  <c r="E35" i="11"/>
  <c r="F34" i="11"/>
  <c r="E34" i="11"/>
  <c r="F32" i="11"/>
  <c r="E32" i="11"/>
  <c r="F31" i="11"/>
  <c r="E31" i="11"/>
  <c r="F27" i="11"/>
  <c r="E27" i="11"/>
  <c r="F26" i="11"/>
  <c r="F25" i="11"/>
  <c r="E25" i="11"/>
  <c r="F24" i="11"/>
  <c r="E24" i="11"/>
  <c r="F21" i="11"/>
  <c r="E21" i="11"/>
  <c r="F20" i="11"/>
  <c r="F19" i="11"/>
  <c r="E19" i="11"/>
  <c r="F18" i="11"/>
  <c r="E18" i="11"/>
  <c r="F17" i="11"/>
  <c r="E17" i="11"/>
  <c r="F11" i="11"/>
  <c r="E11" i="11"/>
  <c r="F10" i="11"/>
  <c r="E10" i="11"/>
  <c r="F9" i="11"/>
  <c r="E9" i="11"/>
  <c r="E7" i="11"/>
  <c r="F6" i="11"/>
  <c r="E6" i="11"/>
  <c r="F4" i="11"/>
  <c r="F6" i="2"/>
  <c r="F7" i="2"/>
  <c r="F8" i="2"/>
  <c r="F9" i="2"/>
  <c r="F10" i="2"/>
  <c r="F11" i="2"/>
  <c r="F12" i="2"/>
  <c r="F13" i="2"/>
  <c r="F14" i="2"/>
  <c r="F15" i="2"/>
  <c r="F17" i="2"/>
  <c r="F18" i="2"/>
  <c r="F19" i="2"/>
  <c r="F20" i="2"/>
  <c r="F21" i="2"/>
  <c r="F22" i="2"/>
  <c r="F23" i="2"/>
  <c r="F24" i="2"/>
  <c r="F25" i="2"/>
  <c r="F26" i="2"/>
  <c r="F27" i="2"/>
  <c r="F28" i="2"/>
  <c r="F29" i="2"/>
  <c r="F30" i="2"/>
  <c r="F31" i="2"/>
  <c r="F32" i="2"/>
  <c r="F34" i="2"/>
  <c r="F35" i="2"/>
  <c r="F36" i="2"/>
  <c r="F37" i="2"/>
  <c r="F38" i="2"/>
  <c r="F39" i="2"/>
  <c r="F40" i="2"/>
  <c r="F41" i="2"/>
  <c r="F42" i="2"/>
  <c r="F43" i="2"/>
  <c r="F44" i="2"/>
  <c r="F45" i="2"/>
  <c r="F47" i="2"/>
  <c r="F48" i="2"/>
  <c r="F49" i="2"/>
  <c r="F50" i="2"/>
  <c r="F52" i="2"/>
  <c r="F53" i="2"/>
  <c r="F54" i="2"/>
  <c r="F55" i="2"/>
  <c r="F56" i="2"/>
  <c r="F57" i="2"/>
  <c r="F58" i="2"/>
  <c r="F60" i="2"/>
  <c r="F61" i="2"/>
  <c r="F62" i="2"/>
  <c r="F63" i="2"/>
  <c r="F64" i="2"/>
  <c r="F65" i="2"/>
  <c r="F66" i="2"/>
  <c r="F67" i="2"/>
  <c r="F68" i="2"/>
  <c r="F70" i="2"/>
  <c r="F71" i="2"/>
  <c r="F72" i="2"/>
  <c r="F73" i="2"/>
  <c r="F74" i="2"/>
  <c r="F75" i="2"/>
  <c r="F76" i="2"/>
  <c r="F77" i="2"/>
  <c r="F4" i="2"/>
  <c r="E15" i="2"/>
  <c r="E17" i="2"/>
  <c r="E18" i="2"/>
  <c r="E19" i="2"/>
  <c r="E20" i="2"/>
  <c r="E21" i="2"/>
  <c r="E22" i="2"/>
  <c r="E23" i="2"/>
  <c r="E24" i="2"/>
  <c r="E25" i="2"/>
  <c r="E26" i="2"/>
  <c r="E27" i="2"/>
  <c r="E28" i="2"/>
  <c r="E29" i="2"/>
  <c r="E30" i="2"/>
  <c r="E31" i="2"/>
  <c r="E32" i="2"/>
  <c r="E34" i="2"/>
  <c r="E35" i="2"/>
  <c r="E36" i="2"/>
  <c r="E37" i="2"/>
  <c r="E38" i="2"/>
  <c r="E39" i="2"/>
  <c r="E40" i="2"/>
  <c r="E41" i="2"/>
  <c r="E42" i="2"/>
  <c r="E43" i="2"/>
  <c r="E44" i="2"/>
  <c r="E45" i="2"/>
  <c r="E47" i="2"/>
  <c r="E48" i="2"/>
  <c r="E49" i="2"/>
  <c r="E50" i="2"/>
  <c r="E52" i="2"/>
  <c r="E53" i="2"/>
  <c r="E54" i="2"/>
  <c r="E55" i="2"/>
  <c r="E56" i="2"/>
  <c r="E57" i="2"/>
  <c r="E58" i="2"/>
  <c r="E60" i="2"/>
  <c r="E61" i="2"/>
  <c r="E62" i="2"/>
  <c r="E63" i="2"/>
  <c r="E64" i="2"/>
  <c r="E65" i="2"/>
  <c r="E66" i="2"/>
  <c r="E67" i="2"/>
  <c r="E70" i="2"/>
  <c r="E71" i="2"/>
  <c r="E72" i="2"/>
  <c r="E73" i="2"/>
  <c r="E74" i="2"/>
  <c r="E75" i="2"/>
  <c r="E76" i="2"/>
  <c r="E77" i="2"/>
  <c r="E6" i="2"/>
  <c r="E7" i="2"/>
  <c r="E8" i="2"/>
  <c r="E9" i="2"/>
  <c r="E10" i="2"/>
  <c r="E11" i="2"/>
  <c r="E12" i="2"/>
  <c r="E13" i="2"/>
  <c r="E14" i="2"/>
  <c r="E4" i="2"/>
  <c r="E48" i="12" l="1"/>
  <c r="E71" i="13"/>
  <c r="E79" i="2"/>
  <c r="E62" i="14"/>
  <c r="E28" i="11"/>
  <c r="F13" i="11"/>
  <c r="F48" i="11"/>
  <c r="E49" i="11"/>
  <c r="F14" i="11"/>
  <c r="E8" i="11"/>
  <c r="E15" i="11"/>
  <c r="E23" i="11"/>
  <c r="E30" i="11"/>
  <c r="E38" i="11"/>
  <c r="E45" i="11"/>
  <c r="E54" i="11"/>
  <c r="E29" i="11"/>
  <c r="E37" i="11"/>
  <c r="E56" i="11" l="1"/>
</calcChain>
</file>

<file path=xl/sharedStrings.xml><?xml version="1.0" encoding="utf-8"?>
<sst xmlns="http://schemas.openxmlformats.org/spreadsheetml/2006/main" count="346" uniqueCount="89">
  <si>
    <t>COLLARÍN RÍGIDO</t>
  </si>
  <si>
    <t>CALZADO ORTOPÉDICO:</t>
  </si>
  <si>
    <t>ALZA DE 1-3 CM.</t>
  </si>
  <si>
    <t>ALZA DE 4-6 CM.</t>
  </si>
  <si>
    <t>BOTA GRAN APERTURA PARA APARATOS CON CORDONES</t>
  </si>
  <si>
    <t>CALZADO A MEDIDA</t>
  </si>
  <si>
    <t>ZAPATO PARA PIES DELICADOS</t>
  </si>
  <si>
    <t>ZAPATOS POST QUIRURGICOS TACÓN INVERTIDO</t>
  </si>
  <si>
    <t>PLANTILLAS A MEDIDA</t>
  </si>
  <si>
    <t>PLANTILLAS BLANDAS DENIS</t>
  </si>
  <si>
    <t>TALONERA DE SILICONA</t>
  </si>
  <si>
    <t>DEDIL PROTECTOR</t>
  </si>
  <si>
    <t>ORTESIS DE MIEMBRO INFERIOR:</t>
  </si>
  <si>
    <t>ORTESIS FASCITIS PLANTAR</t>
  </si>
  <si>
    <t xml:space="preserve">TOBILLERA ANTIEQUINA </t>
  </si>
  <si>
    <t>FÉRULA POSTERIOR ANTIEQUINA PREFABRICADA</t>
  </si>
  <si>
    <t>FÉRULA POSTERIOR ANTIEQUINA A MEDIDA</t>
  </si>
  <si>
    <t>FERULA POSTERIOR ANTIEQUINA TERMOCONFORMADA A MEDIDA</t>
  </si>
  <si>
    <t>ORTESIS ANTIEQUINO DINÁMICA CON RESORTE MEDIAL Y PLANTILLA</t>
  </si>
  <si>
    <t>AFO ARTICULADO A MEDIDA</t>
  </si>
  <si>
    <t>AFO EN FIBRA DE CARBONO</t>
  </si>
  <si>
    <t>ORTESIS BIVALVA DE TOBILLO CON CÁMARA DE AIRE O GEL</t>
  </si>
  <si>
    <t>ORTESIS INMOVILIZADOR DE TOBILLO SIN ARTICULACIÓN (TIPO WALKER)</t>
  </si>
  <si>
    <t>ORTESIS INMOVILIZADOR DE TOBILLO CON ARTICULACIÓN (TIPO WALKER)</t>
  </si>
  <si>
    <t>ORTESIS INMOVILIZADOR DE TOBILLO NEUMATICA (TIPO WALKER)</t>
  </si>
  <si>
    <t>CUÑAS PARA WALKER</t>
  </si>
  <si>
    <t xml:space="preserve">SOPORTE PATELAR CON ALMOHADILLA DE SILICONA </t>
  </si>
  <si>
    <t>ORTESIS INMOVILIZADOR DE RODILLA</t>
  </si>
  <si>
    <t xml:space="preserve">RODILLERA POSTQUIRÚRGICA ARTICULADA TELESCÓPICA </t>
  </si>
  <si>
    <t>ORTESIS DE MIEMBRO SUPERIOR:</t>
  </si>
  <si>
    <t>INMOVILIZADOR DE CLAVÍCULA</t>
  </si>
  <si>
    <t>ORTESIS DE ABDUCCIÓN DE HOMBRO (15º, 30º, 45º)</t>
  </si>
  <si>
    <t>ORTESIS ACTIVA DE HOMBRO CON ALMOHADILLA DE ELASTÓMERO DE SILICONA</t>
  </si>
  <si>
    <t xml:space="preserve">ORTESIS DE CODO TELESCÓPICA </t>
  </si>
  <si>
    <t>FÉRULA DE QUERVAIN</t>
  </si>
  <si>
    <t xml:space="preserve">ORTESIS ACTIVA DE MUÑECA </t>
  </si>
  <si>
    <t>MUÑEQUERA CON FÉRULA PALMAR Y DE PULGAR RÍGIDA</t>
  </si>
  <si>
    <t>ORTESIS PASIVA DORSAL O PALMAR A MEDIDA</t>
  </si>
  <si>
    <t>FÉRULA INMOVILIZADORA DE PULGAR PREFABRICADO</t>
  </si>
  <si>
    <t>FERULA EXTENSORA DE DEDO</t>
  </si>
  <si>
    <t>FÉRULA ACTIVA FLEXORA DE DEDO</t>
  </si>
  <si>
    <t>FÉRULA DIGITAL DE ALUMINIO (RANA FEDÉRICA)</t>
  </si>
  <si>
    <t>ORTESIS DE TRONCO:</t>
  </si>
  <si>
    <t>CORSÉ BIVALVO</t>
  </si>
  <si>
    <t>ORTESIS DORSOLUMBAR CON APOYO OCCIPITAL Y MENTONIANO A MEDIDA</t>
  </si>
  <si>
    <t>MARCO DE JEWETT</t>
  </si>
  <si>
    <t>FAJA DORSOLUMBAR SEMIRRÍGIDA</t>
  </si>
  <si>
    <t>PRESOTERAPIA:</t>
  </si>
  <si>
    <t>MEDIA LARGA DE COMPRESIÓN NORMAL PREFABRICADA</t>
  </si>
  <si>
    <t>MEDIA LARGA DE COMPRESIÓN FUERTE PREFABRICADA</t>
  </si>
  <si>
    <t>PRENDAS PRESOTERAPIA EXTREMIDADES INFERIORES: MEDIAS PIERNA ENTERA A MEDIDA</t>
  </si>
  <si>
    <t>PRENDAS PRESOTERAPIA EXTREMIDADES INFERIORES: MEDIAS POR DEBAJO DE RODILLA A MEDIDA</t>
  </si>
  <si>
    <t>PRENDAS PRESOTERAPIA PARA EXTREMIDADES INFERIORES: TOBILLERA A MEDIDA</t>
  </si>
  <si>
    <t>PRENDAS PRESOTERAPIA PARA EXTREMIDADES SUPERIORES: GUANTES A MEDIDA</t>
  </si>
  <si>
    <t>PRENDAS PRESOTERAPIA PARA EXTREMIDADES SUPERIORES: MANGA A MEDIDA</t>
  </si>
  <si>
    <t>SILLAS DE RUEDAS:</t>
  </si>
  <si>
    <t>SILLA DE RUEDAS MANUAL. En régimen de venta</t>
  </si>
  <si>
    <t>SILLA AUTOPROPULSADA LIGERA. En régimen de venta</t>
  </si>
  <si>
    <t>SILLA DE RUEDAS ELÉCTRICA BÁSICA. En régimen de venta</t>
  </si>
  <si>
    <t>SILLA DE RUEDAS ELÉCTRICA ULTRALIGERA. En régimen de venta</t>
  </si>
  <si>
    <t>SISTEMA DE CONTROL DE TRACCIÓN R-NET TRACTION CONTROL SYSTEM (GYRO*)</t>
  </si>
  <si>
    <t>SUBE BORDILLOS</t>
  </si>
  <si>
    <t>RESPALDO ELÉCTRICO RECLINABLE</t>
  </si>
  <si>
    <t>VARIOS:</t>
  </si>
  <si>
    <t>ANDADOR ORTOPÉDICO</t>
  </si>
  <si>
    <t>COJÍN ANTIESCARAS CON CELDAS DE AIRE</t>
  </si>
  <si>
    <t>COJÍN ANTIESCARAS</t>
  </si>
  <si>
    <t>COLCHÓN ANTIESCARAS</t>
  </si>
  <si>
    <t>CUÑA URINARIA</t>
  </si>
  <si>
    <t>BOTELLA URINARIA</t>
  </si>
  <si>
    <t>ESPIRÓMETRO INCENTIVADOR RESPIRATORIO POR FLUJO</t>
  </si>
  <si>
    <t>TOTAL</t>
  </si>
  <si>
    <t>SILLA DE RUEDAS MANUAL. En régimen de alquiler, precio por semana.</t>
  </si>
  <si>
    <t>APARATO DE MAGNETOTERAPIA DOMICILIARIA.
En régimen de alquiler, precio por semana.</t>
  </si>
  <si>
    <t>DESCRIPCIÓN</t>
  </si>
  <si>
    <t>PRECIO LICITACIÓN</t>
  </si>
  <si>
    <t>UD.</t>
  </si>
  <si>
    <t>PRECIO OFERTADO</t>
  </si>
  <si>
    <t xml:space="preserve">TOTAL ANUAL </t>
  </si>
  <si>
    <t>D/Dª…………………………………………………………………………………………………………..……….................con D.N.I. nº  ………….....…………………......, actuando en su propio nombre y derecho, o en representación de la empresa …………………………………………………………, con domicilio profesional en c/………………………..………….……………........ nº ……. y N.I.F……………………….…………….en su calidad de ……………… ……………………………………………… ……......................................................
PRIMERO. – Que al objeto de cumplimentar las condiciones de los pliegos para la licitación del Expediente de Contratación nº …………………………......…………….. y referente al servicio/suministro de ……………………….......... ………………………………………… presenta la siguiente proposición económica, que incluye documentación susceptible de criterios de cuantificación automática</t>
  </si>
  <si>
    <t xml:space="preserve">ANEXO I - PROPOSICIÓN ECONÓMICA
Lote 1.- SUMINISTRO DE MATERIAL ORTOPÉDICO EN EL MUNICIPIO DE GIRONA, DE LA COMUNIDAD AUTÓNOMA DE CATALUÑA,
PARA MUTUA INTERCOMARCAL, MUTUA COLABORADORA
DE LA SEGURIDAD SOCIAL Nº 39.                                                             </t>
  </si>
  <si>
    <t>Y para que conste y surta los efectos oportunos, se expide y firma la presente  declaración, en ……………....…………… a ………de ……............................ de …………………</t>
  </si>
  <si>
    <t>(Firma y sello del licitador)</t>
  </si>
  <si>
    <t xml:space="preserve">ANEXO I - PROPOSICIÓN ECONÓMICA
Lote 2.- SUMINISTRO DE MATERIAL ORTOPÉDICO EN EL MUNICIPIO DE MOLLET DEL VALLÉS, DE LA COMUNIDAD AUTÓNOMA DE CATALUÑA,
PARA MUTUA INTERCOMARCAL, MUTUA COLABORADORA
DE LA SEGURIDAD SOCIAL Nº 39.                                                           </t>
  </si>
  <si>
    <t xml:space="preserve">ANEXO I - PROPOSICIÓN ECONÓMICA
Lote 3.- SUMINISTRO DE MATERIAL ORTOPÉDICO EN EL MUNICIPIO
DE VIGO, DE LA COMUNIDAD AUTÓNOMA DE GALICIA,
PARA MUTUA INTERCOMARCAL, MUTUA COLABORADORA
DE LA SEGURIDAD SOCIAL Nº 39.                                                  </t>
  </si>
  <si>
    <t xml:space="preserve">ANEXO I - PROPOSICIÓN ECONÓMICA
Lote 4.- SUMINISTRO DE MATERIAL ORTOPÉDICO EN EL MUNICIPIO
DE CÓRDOBA, COMUNIDAD AUTÓNOMA DE ANDALUCÍA, PARA MUTUA INTERCOMARCAL, MUTUA COLABORADORA DE LA SEGURIDAD
SOCIAL Nº 39.                                              </t>
  </si>
  <si>
    <t xml:space="preserve">ANEXO I - PROPOSICIÓN ECONÓMICA
Lote 5.- SUMINISTRO DE MATERIAL ORTOPÉDICO EN EL MUNICIPIO DE IBIZA, DE LA COMUNIDAD AUTÓNOMA DE LAS ISLAS BALEARES, PARA MUTUA INTERCOMARCAL, MUTUA COLABORADORA DE LA SEGURIDAD SOCIAL Nº 39.                                        </t>
  </si>
  <si>
    <t>REPARACIONES / RECAMBIOS /ACCESORIOS SILLAS *</t>
  </si>
  <si>
    <r>
      <rPr>
        <b/>
        <i/>
        <sz val="11"/>
        <rFont val="Arial"/>
        <family val="2"/>
      </rPr>
      <t xml:space="preserve">* </t>
    </r>
    <r>
      <rPr>
        <b/>
        <i/>
        <sz val="8"/>
        <rFont val="Arial"/>
        <family val="2"/>
      </rPr>
      <t>El importe asignado a este concepto corresponde a una cantidad destinada exclusivamente a cubrir los costes derivados de reparaciones, sustitución de piezas y/o accesorios de sillas de ruedas durante la vigencia del contrato. Este importe actúa como una bolsa para atender necesidades que no pueden determinarse con exactitud en la fase de licitación. Por ello, el licitador no deberá modificar este monto en su oferta económica, debiendo respetar íntegramente la cuantía establecida en dicho concepto.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</si>
</sst>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44" formatCode="_-* #,##0.00\ &quot;€&quot;_-;\-* #,##0.00\ &quot;€&quot;_-;_-* &quot;-&quot;??\ &quot;€&quot;_-;_-@_-"/>
  </numFmts>
  <fonts count="22" x14ac:knownFonts="1">
    <font>
      <sz val="11"/>
      <color theme="1"/>
      <name val="Aptos Narrow"/>
      <family val="2"/>
      <scheme val="minor"/>
    </font>
    <font>
      <b/>
      <sz val="11"/>
      <color rgb="FF3F3F3F"/>
      <name val="Aptos Narrow"/>
      <family val="2"/>
      <scheme val="minor"/>
    </font>
    <font>
      <sz val="9"/>
      <color theme="1"/>
      <name val="Arial"/>
      <family val="2"/>
    </font>
    <font>
      <sz val="9"/>
      <color rgb="FF000000"/>
      <name val="Arial"/>
      <family val="2"/>
    </font>
    <font>
      <b/>
      <sz val="10"/>
      <color rgb="FFFFFFFF"/>
      <name val="Arial"/>
      <family val="2"/>
    </font>
    <font>
      <sz val="11"/>
      <color theme="1"/>
      <name val="Calibri"/>
      <family val="2"/>
    </font>
    <font>
      <b/>
      <sz val="10"/>
      <name val="Arial"/>
      <family val="2"/>
    </font>
    <font>
      <b/>
      <sz val="11"/>
      <name val="Calibri"/>
      <family val="2"/>
    </font>
    <font>
      <b/>
      <sz val="11"/>
      <name val="Arial"/>
      <family val="2"/>
    </font>
    <font>
      <b/>
      <sz val="10"/>
      <color rgb="FF3F3F3F"/>
      <name val="HelveticaNowText Regular"/>
      <family val="2"/>
    </font>
    <font>
      <sz val="10"/>
      <name val="HelveticaNowText Regular"/>
      <family val="2"/>
    </font>
    <font>
      <sz val="11"/>
      <color theme="1"/>
      <name val="Aptos Narrow"/>
      <family val="2"/>
      <scheme val="minor"/>
    </font>
    <font>
      <sz val="10"/>
      <color rgb="FF000000"/>
      <name val="HelveticaNowText Regular"/>
      <family val="2"/>
    </font>
    <font>
      <sz val="11"/>
      <color rgb="FFFF0000"/>
      <name val="HelveticaNowText Regular"/>
      <family val="2"/>
    </font>
    <font>
      <b/>
      <sz val="14"/>
      <name val="HelveticaNowText Regular"/>
      <family val="2"/>
    </font>
    <font>
      <sz val="10"/>
      <color theme="1"/>
      <name val="HelveticaNowText Regular"/>
      <family val="2"/>
    </font>
    <font>
      <b/>
      <i/>
      <sz val="8"/>
      <name val="Arial"/>
      <family val="2"/>
    </font>
    <font>
      <b/>
      <i/>
      <sz val="11"/>
      <name val="Arial"/>
      <family val="2"/>
    </font>
    <font>
      <sz val="11"/>
      <color theme="1"/>
      <name val="HelveticaNowText Regular"/>
      <family val="2"/>
    </font>
    <font>
      <sz val="9"/>
      <color theme="1"/>
      <name val="HelveticaNowText Regular"/>
      <family val="2"/>
    </font>
    <font>
      <sz val="9"/>
      <color rgb="FF000000"/>
      <name val="HelveticaNowText Regular"/>
      <family val="2"/>
    </font>
    <font>
      <b/>
      <sz val="10"/>
      <color rgb="FFFFFFFF"/>
      <name val="HelveticaNowText Regular"/>
      <family val="2"/>
    </font>
  </fonts>
  <fills count="7">
    <fill>
      <patternFill patternType="none"/>
    </fill>
    <fill>
      <patternFill patternType="gray125"/>
    </fill>
    <fill>
      <patternFill patternType="solid">
        <fgColor rgb="FFF2F2F2"/>
      </patternFill>
    </fill>
    <fill>
      <patternFill patternType="solid">
        <fgColor theme="0" tint="-4.9989318521683403E-2"/>
        <bgColor indexed="64"/>
      </patternFill>
    </fill>
    <fill>
      <patternFill patternType="solid">
        <fgColor rgb="FFFFFFFF"/>
        <bgColor indexed="64"/>
      </patternFill>
    </fill>
    <fill>
      <patternFill patternType="solid">
        <fgColor theme="0" tint="-0.34998626667073579"/>
        <bgColor indexed="64"/>
      </patternFill>
    </fill>
    <fill>
      <patternFill patternType="solid">
        <fgColor theme="9" tint="0.79998168889431442"/>
        <bgColor indexed="64"/>
      </patternFill>
    </fill>
  </fills>
  <borders count="22">
    <border>
      <left/>
      <right/>
      <top/>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rgb="FF3F3F3F"/>
      </right>
      <top style="thin">
        <color rgb="FF3F3F3F"/>
      </top>
      <bottom style="thin">
        <color rgb="FF3F3F3F"/>
      </bottom>
      <diagonal/>
    </border>
    <border>
      <left style="thin">
        <color indexed="64"/>
      </left>
      <right/>
      <top/>
      <bottom/>
      <diagonal/>
    </border>
    <border>
      <left style="thin">
        <color rgb="FF3F3F3F"/>
      </left>
      <right/>
      <top style="thin">
        <color rgb="FF3F3F3F"/>
      </top>
      <bottom style="thin">
        <color rgb="FF3F3F3F"/>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rgb="FF3F3F3F"/>
      </right>
      <top style="thin">
        <color rgb="FF3F3F3F"/>
      </top>
      <bottom/>
      <diagonal/>
    </border>
    <border>
      <left style="thin">
        <color rgb="FF3F3F3F"/>
      </left>
      <right style="thin">
        <color rgb="FF3F3F3F"/>
      </right>
      <top style="thin">
        <color rgb="FF3F3F3F"/>
      </top>
      <bottom/>
      <diagonal/>
    </border>
    <border>
      <left style="thin">
        <color rgb="FF3F3F3F"/>
      </left>
      <right/>
      <top style="thin">
        <color rgb="FF3F3F3F"/>
      </top>
      <bottom/>
      <diagonal/>
    </border>
  </borders>
  <cellStyleXfs count="3">
    <xf numFmtId="0" fontId="0" fillId="0" borderId="0"/>
    <xf numFmtId="0" fontId="1" fillId="2" borderId="1" applyNumberFormat="0" applyAlignment="0" applyProtection="0"/>
    <xf numFmtId="44" fontId="11" fillId="0" borderId="0" applyFont="0" applyFill="0" applyBorder="0" applyAlignment="0" applyProtection="0"/>
  </cellStyleXfs>
  <cellXfs count="149">
    <xf numFmtId="0" fontId="0" fillId="0" borderId="0" xfId="0"/>
    <xf numFmtId="0" fontId="2" fillId="0" borderId="3" xfId="0" applyFont="1" applyBorder="1" applyAlignment="1">
      <alignment horizontal="left" vertical="center" wrapText="1"/>
    </xf>
    <xf numFmtId="0" fontId="3" fillId="4" borderId="3" xfId="0" applyFont="1" applyFill="1" applyBorder="1" applyAlignment="1">
      <alignment horizontal="center" vertical="center"/>
    </xf>
    <xf numFmtId="0" fontId="2" fillId="0" borderId="5" xfId="0" applyFont="1" applyBorder="1" applyAlignment="1">
      <alignment horizontal="left" vertical="center" wrapText="1"/>
    </xf>
    <xf numFmtId="0" fontId="3" fillId="4" borderId="5" xfId="0" applyFont="1" applyFill="1" applyBorder="1" applyAlignment="1">
      <alignment horizontal="center" vertical="center"/>
    </xf>
    <xf numFmtId="8" fontId="3" fillId="4" borderId="5" xfId="0" applyNumberFormat="1" applyFont="1" applyFill="1" applyBorder="1" applyAlignment="1">
      <alignment horizontal="right" vertical="center"/>
    </xf>
    <xf numFmtId="0" fontId="2" fillId="0" borderId="2" xfId="0" applyFont="1" applyBorder="1" applyAlignment="1">
      <alignment horizontal="left" vertical="center" wrapText="1"/>
    </xf>
    <xf numFmtId="0" fontId="3" fillId="4" borderId="2" xfId="0" applyFont="1" applyFill="1" applyBorder="1" applyAlignment="1">
      <alignment horizontal="center" vertical="center"/>
    </xf>
    <xf numFmtId="8" fontId="3" fillId="4" borderId="2" xfId="0" applyNumberFormat="1" applyFont="1" applyFill="1" applyBorder="1" applyAlignment="1">
      <alignment horizontal="right" vertical="center"/>
    </xf>
    <xf numFmtId="0" fontId="2" fillId="0" borderId="2" xfId="0" applyFont="1" applyBorder="1" applyAlignment="1">
      <alignment horizontal="center" vertical="center"/>
    </xf>
    <xf numFmtId="8" fontId="3" fillId="4" borderId="3" xfId="0" applyNumberFormat="1" applyFont="1" applyFill="1" applyBorder="1" applyAlignment="1">
      <alignment horizontal="right" vertical="center"/>
    </xf>
    <xf numFmtId="0" fontId="2" fillId="0" borderId="5" xfId="0" applyFont="1" applyBorder="1" applyAlignment="1">
      <alignment horizontal="center" vertical="center"/>
    </xf>
    <xf numFmtId="8" fontId="2" fillId="0" borderId="2" xfId="0" applyNumberFormat="1" applyFont="1" applyBorder="1" applyAlignment="1">
      <alignment horizontal="right" vertical="center"/>
    </xf>
    <xf numFmtId="0" fontId="3" fillId="4" borderId="2" xfId="0" applyFont="1" applyFill="1" applyBorder="1" applyAlignment="1">
      <alignment horizontal="center" vertical="center" wrapText="1"/>
    </xf>
    <xf numFmtId="8" fontId="2" fillId="0" borderId="5" xfId="0" applyNumberFormat="1" applyFont="1" applyBorder="1" applyAlignment="1">
      <alignment horizontal="right" vertical="center"/>
    </xf>
    <xf numFmtId="0" fontId="3" fillId="4" borderId="3" xfId="0" applyFont="1" applyFill="1" applyBorder="1" applyAlignment="1">
      <alignment horizontal="center" vertical="center" wrapText="1"/>
    </xf>
    <xf numFmtId="0" fontId="5" fillId="3" borderId="3" xfId="0" applyFont="1" applyFill="1" applyBorder="1" applyAlignment="1">
      <alignment vertical="center"/>
    </xf>
    <xf numFmtId="0" fontId="9" fillId="2" borderId="11" xfId="1" applyFont="1" applyBorder="1" applyAlignment="1" applyProtection="1">
      <alignment horizontal="center" vertical="center"/>
    </xf>
    <xf numFmtId="0" fontId="4" fillId="5" borderId="12" xfId="0" applyFont="1" applyFill="1" applyBorder="1" applyAlignment="1">
      <alignment vertical="center"/>
    </xf>
    <xf numFmtId="0" fontId="4" fillId="5" borderId="0" xfId="0" applyFont="1" applyFill="1" applyAlignment="1">
      <alignment vertical="center"/>
    </xf>
    <xf numFmtId="0" fontId="9" fillId="2" borderId="13" xfId="1" applyFont="1" applyBorder="1" applyAlignment="1" applyProtection="1">
      <alignment horizontal="center" vertical="center" wrapText="1"/>
    </xf>
    <xf numFmtId="8" fontId="3" fillId="4" borderId="6" xfId="0" applyNumberFormat="1" applyFont="1" applyFill="1" applyBorder="1" applyAlignment="1">
      <alignment horizontal="right" vertical="center"/>
    </xf>
    <xf numFmtId="44" fontId="10" fillId="0" borderId="2" xfId="2" applyFont="1" applyBorder="1" applyAlignment="1" applyProtection="1">
      <alignment horizontal="right" vertical="center"/>
    </xf>
    <xf numFmtId="0" fontId="13" fillId="6" borderId="16" xfId="0" applyFont="1" applyFill="1" applyBorder="1" applyAlignment="1">
      <alignment horizontal="right" vertical="center" wrapText="1"/>
    </xf>
    <xf numFmtId="0" fontId="4" fillId="5" borderId="16" xfId="0" applyFont="1" applyFill="1" applyBorder="1" applyAlignment="1">
      <alignment vertical="center"/>
    </xf>
    <xf numFmtId="44" fontId="10" fillId="0" borderId="3" xfId="2" applyFont="1" applyBorder="1" applyAlignment="1" applyProtection="1">
      <alignment horizontal="right" vertical="center"/>
    </xf>
    <xf numFmtId="44" fontId="10" fillId="0" borderId="0" xfId="2" applyFont="1" applyBorder="1" applyAlignment="1" applyProtection="1">
      <alignment horizontal="right" vertical="center"/>
    </xf>
    <xf numFmtId="0" fontId="3" fillId="4" borderId="0" xfId="0" applyFont="1" applyFill="1" applyAlignment="1">
      <alignment horizontal="center" vertical="center"/>
    </xf>
    <xf numFmtId="8" fontId="3" fillId="4" borderId="0" xfId="0" applyNumberFormat="1" applyFont="1" applyFill="1" applyAlignment="1">
      <alignment horizontal="right" vertical="center"/>
    </xf>
    <xf numFmtId="0" fontId="6" fillId="3" borderId="2" xfId="0" applyFont="1" applyFill="1" applyBorder="1" applyAlignment="1">
      <alignment horizontal="left" vertical="center"/>
    </xf>
    <xf numFmtId="0" fontId="7" fillId="3" borderId="2" xfId="0" applyFont="1" applyFill="1" applyBorder="1" applyAlignment="1">
      <alignment horizontal="left" vertical="center"/>
    </xf>
    <xf numFmtId="0" fontId="15" fillId="0" borderId="16" xfId="0" applyFont="1" applyBorder="1" applyAlignment="1">
      <alignment horizontal="left" vertical="center" wrapText="1"/>
    </xf>
    <xf numFmtId="0" fontId="15" fillId="0" borderId="0" xfId="0" applyFont="1" applyAlignment="1">
      <alignment horizontal="left" vertical="center" wrapText="1"/>
    </xf>
    <xf numFmtId="0" fontId="9" fillId="2" borderId="1" xfId="1" applyFont="1" applyAlignment="1" applyProtection="1">
      <alignment horizontal="center" vertical="center" wrapText="1"/>
    </xf>
    <xf numFmtId="0" fontId="9" fillId="2" borderId="1" xfId="1" applyFont="1" applyAlignment="1" applyProtection="1">
      <alignment horizontal="center" vertical="center"/>
    </xf>
    <xf numFmtId="0" fontId="0" fillId="0" borderId="16" xfId="0" applyBorder="1"/>
    <xf numFmtId="8" fontId="12" fillId="4" borderId="3" xfId="0" applyNumberFormat="1" applyFont="1" applyFill="1" applyBorder="1" applyAlignment="1">
      <alignment horizontal="center" vertical="center" wrapText="1"/>
    </xf>
    <xf numFmtId="44" fontId="10" fillId="0" borderId="5" xfId="2" applyFont="1" applyBorder="1" applyAlignment="1" applyProtection="1">
      <alignment horizontal="right" vertical="center"/>
    </xf>
    <xf numFmtId="0" fontId="4" fillId="5" borderId="6" xfId="0" applyFont="1" applyFill="1" applyBorder="1" applyAlignment="1">
      <alignment vertical="center"/>
    </xf>
    <xf numFmtId="0" fontId="4" fillId="5" borderId="7" xfId="0" applyFont="1" applyFill="1" applyBorder="1" applyAlignment="1">
      <alignment vertical="center"/>
    </xf>
    <xf numFmtId="0" fontId="4" fillId="5" borderId="8" xfId="0" applyFont="1" applyFill="1" applyBorder="1" applyAlignment="1">
      <alignment vertical="center"/>
    </xf>
    <xf numFmtId="0" fontId="15" fillId="0" borderId="12" xfId="0" applyFont="1" applyBorder="1"/>
    <xf numFmtId="0" fontId="15" fillId="0" borderId="0" xfId="0" applyFont="1"/>
    <xf numFmtId="0" fontId="15" fillId="0" borderId="16" xfId="0" applyFont="1" applyBorder="1"/>
    <xf numFmtId="0" fontId="0" fillId="0" borderId="10" xfId="0" applyBorder="1"/>
    <xf numFmtId="0" fontId="15" fillId="0" borderId="10" xfId="0" applyFont="1" applyBorder="1"/>
    <xf numFmtId="0" fontId="15" fillId="0" borderId="15" xfId="0" applyFont="1" applyBorder="1"/>
    <xf numFmtId="0" fontId="13" fillId="0" borderId="16" xfId="0" applyFont="1" applyBorder="1" applyAlignment="1">
      <alignment horizontal="right" vertical="center" wrapText="1"/>
    </xf>
    <xf numFmtId="0" fontId="2" fillId="0" borderId="12" xfId="0" applyFont="1" applyBorder="1" applyAlignment="1">
      <alignment horizontal="left" vertical="center" wrapText="1"/>
    </xf>
    <xf numFmtId="0" fontId="9" fillId="2" borderId="19" xfId="1" applyFont="1" applyBorder="1" applyAlignment="1" applyProtection="1">
      <alignment horizontal="center" vertical="center"/>
    </xf>
    <xf numFmtId="0" fontId="9" fillId="2" borderId="20" xfId="1" applyFont="1" applyBorder="1" applyAlignment="1" applyProtection="1">
      <alignment horizontal="center" vertical="center" wrapText="1"/>
    </xf>
    <xf numFmtId="0" fontId="9" fillId="2" borderId="21" xfId="1" applyFont="1" applyBorder="1" applyAlignment="1" applyProtection="1">
      <alignment horizontal="center" vertical="center" wrapText="1"/>
    </xf>
    <xf numFmtId="0" fontId="4" fillId="5" borderId="10" xfId="0" applyFont="1" applyFill="1" applyBorder="1" applyAlignment="1">
      <alignment vertical="center"/>
    </xf>
    <xf numFmtId="0" fontId="2" fillId="0" borderId="3" xfId="0" applyFont="1" applyBorder="1" applyAlignment="1">
      <alignment horizontal="center" vertical="center"/>
    </xf>
    <xf numFmtId="0" fontId="3" fillId="4" borderId="5" xfId="0" applyFont="1" applyFill="1" applyBorder="1" applyAlignment="1">
      <alignment horizontal="center" vertical="center" wrapText="1"/>
    </xf>
    <xf numFmtId="44" fontId="10" fillId="0" borderId="4" xfId="2" applyFont="1" applyBorder="1" applyAlignment="1" applyProtection="1">
      <alignment horizontal="right" vertical="center"/>
    </xf>
    <xf numFmtId="0" fontId="6" fillId="0" borderId="0" xfId="0" applyFont="1" applyAlignment="1">
      <alignment horizontal="left" vertical="center"/>
    </xf>
    <xf numFmtId="0" fontId="7" fillId="0" borderId="0" xfId="0" applyFont="1" applyAlignment="1">
      <alignment horizontal="left" vertical="center"/>
    </xf>
    <xf numFmtId="8" fontId="8" fillId="0" borderId="0" xfId="0" applyNumberFormat="1" applyFont="1" applyAlignment="1">
      <alignment horizontal="right" vertical="center"/>
    </xf>
    <xf numFmtId="44" fontId="8" fillId="3" borderId="2" xfId="0" applyNumberFormat="1" applyFont="1" applyFill="1" applyBorder="1" applyAlignment="1">
      <alignment horizontal="right" vertical="center"/>
    </xf>
    <xf numFmtId="8" fontId="12" fillId="4" borderId="4" xfId="0" applyNumberFormat="1" applyFont="1" applyFill="1" applyBorder="1" applyAlignment="1">
      <alignment horizontal="center" vertical="center" wrapText="1"/>
    </xf>
    <xf numFmtId="0" fontId="3" fillId="3" borderId="2" xfId="0" applyFont="1" applyFill="1" applyBorder="1" applyAlignment="1">
      <alignment horizontal="center" vertical="center"/>
    </xf>
    <xf numFmtId="8" fontId="10" fillId="0" borderId="2" xfId="2" applyNumberFormat="1" applyFont="1" applyBorder="1" applyAlignment="1" applyProtection="1">
      <alignment horizontal="right" vertical="center"/>
    </xf>
    <xf numFmtId="0" fontId="2" fillId="3" borderId="3" xfId="0" applyFont="1" applyFill="1" applyBorder="1" applyAlignment="1">
      <alignment horizontal="center" vertical="center"/>
    </xf>
    <xf numFmtId="8" fontId="10" fillId="0" borderId="3" xfId="2" applyNumberFormat="1" applyFont="1" applyBorder="1" applyAlignment="1" applyProtection="1">
      <alignment horizontal="right" vertical="center"/>
    </xf>
    <xf numFmtId="8" fontId="10" fillId="0" borderId="4" xfId="2" applyNumberFormat="1" applyFont="1" applyBorder="1" applyAlignment="1" applyProtection="1">
      <alignment horizontal="right" vertical="center"/>
    </xf>
    <xf numFmtId="0" fontId="14" fillId="0" borderId="14"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16" fillId="0" borderId="0" xfId="0" applyFont="1" applyAlignment="1">
      <alignment horizontal="left" vertical="center" wrapText="1"/>
    </xf>
    <xf numFmtId="0" fontId="14" fillId="0" borderId="14" xfId="0" applyFont="1" applyBorder="1" applyAlignment="1" applyProtection="1">
      <alignment horizontal="center" vertical="center" wrapText="1"/>
    </xf>
    <xf numFmtId="0" fontId="14" fillId="0" borderId="17" xfId="0" applyFont="1" applyBorder="1" applyAlignment="1" applyProtection="1">
      <alignment horizontal="center" vertical="center" wrapText="1"/>
    </xf>
    <xf numFmtId="0" fontId="14" fillId="0" borderId="18" xfId="0" applyFont="1" applyBorder="1" applyAlignment="1" applyProtection="1">
      <alignment horizontal="center" vertical="center" wrapText="1"/>
    </xf>
    <xf numFmtId="0" fontId="0" fillId="0" borderId="0" xfId="0" applyProtection="1"/>
    <xf numFmtId="0" fontId="18" fillId="0" borderId="16" xfId="0" applyFont="1" applyBorder="1" applyProtection="1"/>
    <xf numFmtId="0" fontId="19" fillId="0" borderId="3" xfId="0" applyFont="1" applyBorder="1" applyAlignment="1" applyProtection="1">
      <alignment horizontal="left" vertical="center" wrapText="1"/>
    </xf>
    <xf numFmtId="0" fontId="20" fillId="4" borderId="3" xfId="0" applyFont="1" applyFill="1" applyBorder="1" applyAlignment="1" applyProtection="1">
      <alignment horizontal="center" vertical="center"/>
    </xf>
    <xf numFmtId="8" fontId="20" fillId="4" borderId="12" xfId="0" applyNumberFormat="1" applyFont="1" applyFill="1" applyBorder="1" applyAlignment="1" applyProtection="1">
      <alignment horizontal="right" vertical="center"/>
    </xf>
    <xf numFmtId="8" fontId="12" fillId="4" borderId="3" xfId="0" applyNumberFormat="1" applyFont="1" applyFill="1" applyBorder="1" applyAlignment="1" applyProtection="1">
      <alignment horizontal="center" vertical="center" wrapText="1"/>
    </xf>
    <xf numFmtId="0" fontId="13" fillId="6" borderId="16" xfId="0" applyFont="1" applyFill="1" applyBorder="1" applyAlignment="1" applyProtection="1">
      <alignment horizontal="right" vertical="center" wrapText="1"/>
    </xf>
    <xf numFmtId="0" fontId="21" fillId="5" borderId="6" xfId="0" applyFont="1" applyFill="1" applyBorder="1" applyAlignment="1" applyProtection="1">
      <alignment vertical="center"/>
    </xf>
    <xf numFmtId="0" fontId="21" fillId="5" borderId="7" xfId="0" applyFont="1" applyFill="1" applyBorder="1" applyAlignment="1" applyProtection="1">
      <alignment vertical="center"/>
    </xf>
    <xf numFmtId="0" fontId="21" fillId="5" borderId="8" xfId="0" applyFont="1" applyFill="1" applyBorder="1" applyAlignment="1" applyProtection="1">
      <alignment vertical="center"/>
    </xf>
    <xf numFmtId="0" fontId="19" fillId="0" borderId="5" xfId="0" applyFont="1" applyBorder="1" applyAlignment="1" applyProtection="1">
      <alignment horizontal="left" vertical="center" wrapText="1"/>
    </xf>
    <xf numFmtId="0" fontId="20" fillId="4" borderId="5" xfId="0" applyFont="1" applyFill="1" applyBorder="1" applyAlignment="1" applyProtection="1">
      <alignment horizontal="center" vertical="center"/>
    </xf>
    <xf numFmtId="8" fontId="20" fillId="4" borderId="9" xfId="0" applyNumberFormat="1" applyFont="1" applyFill="1" applyBorder="1" applyAlignment="1" applyProtection="1">
      <alignment horizontal="right" vertical="center"/>
    </xf>
    <xf numFmtId="0" fontId="19" fillId="0" borderId="2" xfId="0" applyFont="1" applyBorder="1" applyAlignment="1" applyProtection="1">
      <alignment horizontal="left" vertical="center" wrapText="1"/>
    </xf>
    <xf numFmtId="0" fontId="20" fillId="4" borderId="2" xfId="0" applyFont="1" applyFill="1" applyBorder="1" applyAlignment="1" applyProtection="1">
      <alignment horizontal="center" vertical="center"/>
    </xf>
    <xf numFmtId="8" fontId="20" fillId="4" borderId="6" xfId="0" applyNumberFormat="1" applyFont="1" applyFill="1" applyBorder="1" applyAlignment="1" applyProtection="1">
      <alignment horizontal="right" vertical="center"/>
    </xf>
    <xf numFmtId="0" fontId="19" fillId="0" borderId="2" xfId="0" applyFont="1" applyBorder="1" applyAlignment="1" applyProtection="1">
      <alignment horizontal="center" vertical="center"/>
    </xf>
    <xf numFmtId="8" fontId="20" fillId="4" borderId="14" xfId="0" applyNumberFormat="1" applyFont="1" applyFill="1" applyBorder="1" applyAlignment="1" applyProtection="1">
      <alignment horizontal="right" vertical="center"/>
    </xf>
    <xf numFmtId="0" fontId="21" fillId="5" borderId="0" xfId="0" applyFont="1" applyFill="1" applyAlignment="1" applyProtection="1">
      <alignment vertical="center"/>
    </xf>
    <xf numFmtId="0" fontId="19" fillId="0" borderId="5" xfId="0" applyFont="1" applyBorder="1" applyAlignment="1" applyProtection="1">
      <alignment horizontal="center" vertical="center"/>
    </xf>
    <xf numFmtId="8" fontId="19" fillId="0" borderId="6" xfId="0" applyNumberFormat="1" applyFont="1" applyBorder="1" applyAlignment="1" applyProtection="1">
      <alignment horizontal="right" vertical="center"/>
    </xf>
    <xf numFmtId="0" fontId="19" fillId="0" borderId="2" xfId="0" applyFont="1" applyBorder="1" applyAlignment="1" applyProtection="1">
      <alignment horizontal="center" vertical="center" wrapText="1"/>
    </xf>
    <xf numFmtId="0" fontId="20" fillId="4" borderId="2" xfId="0" applyFont="1" applyFill="1" applyBorder="1" applyAlignment="1" applyProtection="1">
      <alignment horizontal="center" vertical="center" wrapText="1"/>
    </xf>
    <xf numFmtId="8" fontId="19" fillId="0" borderId="9" xfId="0" applyNumberFormat="1" applyFont="1" applyBorder="1" applyAlignment="1" applyProtection="1">
      <alignment horizontal="right" vertical="center"/>
    </xf>
    <xf numFmtId="0" fontId="20" fillId="4" borderId="3" xfId="0" applyFont="1" applyFill="1" applyBorder="1" applyAlignment="1" applyProtection="1">
      <alignment horizontal="center" vertical="center" wrapText="1"/>
    </xf>
    <xf numFmtId="0" fontId="21" fillId="5" borderId="16" xfId="0" applyFont="1" applyFill="1" applyBorder="1" applyAlignment="1" applyProtection="1">
      <alignment vertical="center"/>
    </xf>
    <xf numFmtId="0" fontId="20" fillId="3" borderId="2" xfId="0" applyFont="1" applyFill="1" applyBorder="1" applyAlignment="1" applyProtection="1">
      <alignment horizontal="center" vertical="center"/>
    </xf>
    <xf numFmtId="8" fontId="20" fillId="4" borderId="2" xfId="0" applyNumberFormat="1" applyFont="1" applyFill="1" applyBorder="1" applyAlignment="1" applyProtection="1">
      <alignment horizontal="right" vertical="center"/>
    </xf>
    <xf numFmtId="0" fontId="2" fillId="0" borderId="14" xfId="0" applyFont="1" applyBorder="1" applyAlignment="1" applyProtection="1">
      <alignment horizontal="left" vertical="center" wrapText="1"/>
    </xf>
    <xf numFmtId="0" fontId="3" fillId="4" borderId="0" xfId="0" applyFont="1" applyFill="1" applyAlignment="1" applyProtection="1">
      <alignment horizontal="center" vertical="center"/>
    </xf>
    <xf numFmtId="8" fontId="3" fillId="4" borderId="0" xfId="0" applyNumberFormat="1" applyFont="1" applyFill="1" applyAlignment="1" applyProtection="1">
      <alignment horizontal="right" vertical="center"/>
    </xf>
    <xf numFmtId="0" fontId="13" fillId="0" borderId="16" xfId="0" applyFont="1" applyBorder="1" applyAlignment="1" applyProtection="1">
      <alignment horizontal="right" vertical="center" wrapText="1"/>
    </xf>
    <xf numFmtId="0" fontId="6" fillId="3" borderId="2" xfId="0" applyFont="1" applyFill="1" applyBorder="1" applyAlignment="1" applyProtection="1">
      <alignment horizontal="left" vertical="center"/>
    </xf>
    <xf numFmtId="0" fontId="7" fillId="3" borderId="2" xfId="0" applyFont="1" applyFill="1" applyBorder="1" applyAlignment="1" applyProtection="1">
      <alignment horizontal="left" vertical="center"/>
    </xf>
    <xf numFmtId="44" fontId="8" fillId="3" borderId="2" xfId="0" applyNumberFormat="1" applyFont="1" applyFill="1" applyBorder="1" applyAlignment="1" applyProtection="1">
      <alignment horizontal="right" vertical="center"/>
    </xf>
    <xf numFmtId="0" fontId="0" fillId="0" borderId="16" xfId="0" applyBorder="1" applyProtection="1"/>
    <xf numFmtId="0" fontId="16" fillId="0" borderId="0" xfId="0" applyFont="1" applyAlignment="1" applyProtection="1">
      <alignment horizontal="left" vertical="center" wrapText="1"/>
    </xf>
    <xf numFmtId="0" fontId="15" fillId="0" borderId="12" xfId="0" applyFont="1" applyBorder="1" applyProtection="1"/>
    <xf numFmtId="0" fontId="15" fillId="0" borderId="0" xfId="0" applyFont="1" applyProtection="1"/>
    <xf numFmtId="0" fontId="15" fillId="0" borderId="0" xfId="0" applyFont="1" applyAlignment="1" applyProtection="1">
      <alignment horizontal="left" vertical="center" wrapText="1"/>
    </xf>
    <xf numFmtId="0" fontId="15" fillId="0" borderId="16" xfId="0" applyFont="1" applyBorder="1" applyProtection="1"/>
    <xf numFmtId="0" fontId="0" fillId="0" borderId="10" xfId="0" applyBorder="1" applyProtection="1"/>
    <xf numFmtId="0" fontId="15" fillId="0" borderId="10" xfId="0" applyFont="1" applyBorder="1" applyProtection="1"/>
    <xf numFmtId="0" fontId="15" fillId="0" borderId="15" xfId="0" applyFont="1" applyBorder="1" applyProtection="1"/>
    <xf numFmtId="0" fontId="15" fillId="0" borderId="12" xfId="0" applyFont="1" applyBorder="1" applyAlignment="1" applyProtection="1">
      <alignment horizontal="left" vertical="center" wrapText="1"/>
      <protection locked="0"/>
    </xf>
    <xf numFmtId="0" fontId="15" fillId="0" borderId="0" xfId="0" applyFont="1" applyAlignment="1" applyProtection="1">
      <alignment horizontal="left" vertical="center" wrapText="1"/>
      <protection locked="0"/>
    </xf>
    <xf numFmtId="0" fontId="15" fillId="0" borderId="16" xfId="0" applyFont="1" applyBorder="1" applyAlignment="1" applyProtection="1">
      <alignment horizontal="left" vertical="center" wrapText="1"/>
      <protection locked="0"/>
    </xf>
    <xf numFmtId="8" fontId="12" fillId="4" borderId="3" xfId="0" applyNumberFormat="1" applyFont="1" applyFill="1" applyBorder="1" applyAlignment="1" applyProtection="1">
      <alignment horizontal="center" vertical="center" wrapText="1"/>
      <protection locked="0"/>
    </xf>
    <xf numFmtId="8" fontId="12" fillId="4" borderId="5" xfId="0" applyNumberFormat="1" applyFont="1" applyFill="1" applyBorder="1" applyAlignment="1" applyProtection="1">
      <alignment horizontal="center" vertical="center" wrapText="1"/>
      <protection locked="0"/>
    </xf>
    <xf numFmtId="8" fontId="12" fillId="4" borderId="2" xfId="0" applyNumberFormat="1" applyFont="1" applyFill="1" applyBorder="1" applyAlignment="1" applyProtection="1">
      <alignment horizontal="center" vertical="center" wrapText="1"/>
      <protection locked="0"/>
    </xf>
    <xf numFmtId="8" fontId="20" fillId="4" borderId="9" xfId="0" applyNumberFormat="1" applyFont="1" applyFill="1" applyBorder="1" applyAlignment="1" applyProtection="1">
      <alignment horizontal="right" vertical="center"/>
      <protection locked="0"/>
    </xf>
    <xf numFmtId="8" fontId="20" fillId="4" borderId="6" xfId="0" applyNumberFormat="1" applyFont="1" applyFill="1" applyBorder="1" applyAlignment="1" applyProtection="1">
      <alignment horizontal="right" vertical="center"/>
      <protection locked="0"/>
    </xf>
    <xf numFmtId="8" fontId="20" fillId="4" borderId="2" xfId="0" applyNumberFormat="1" applyFont="1" applyFill="1" applyBorder="1" applyAlignment="1" applyProtection="1">
      <alignment horizontal="right" vertical="center"/>
      <protection locked="0"/>
    </xf>
    <xf numFmtId="8" fontId="3" fillId="4" borderId="0" xfId="0" applyNumberFormat="1" applyFont="1" applyFill="1" applyAlignment="1" applyProtection="1">
      <alignment horizontal="right" vertical="center"/>
      <protection locked="0"/>
    </xf>
    <xf numFmtId="0" fontId="0" fillId="0" borderId="0" xfId="0" applyProtection="1">
      <protection locked="0"/>
    </xf>
    <xf numFmtId="0" fontId="2" fillId="0" borderId="2" xfId="0" applyFont="1" applyBorder="1" applyAlignment="1" applyProtection="1">
      <alignment horizontal="left" vertical="center" wrapText="1"/>
    </xf>
    <xf numFmtId="0" fontId="3" fillId="4" borderId="2" xfId="0" applyFont="1" applyFill="1" applyBorder="1" applyAlignment="1" applyProtection="1">
      <alignment horizontal="center" vertical="center"/>
    </xf>
    <xf numFmtId="8" fontId="3" fillId="4" borderId="2" xfId="0" applyNumberFormat="1" applyFont="1" applyFill="1" applyBorder="1" applyAlignment="1" applyProtection="1">
      <alignment horizontal="right" vertical="center"/>
    </xf>
    <xf numFmtId="0" fontId="4" fillId="5" borderId="2" xfId="0" applyFont="1" applyFill="1" applyBorder="1" applyAlignment="1" applyProtection="1">
      <alignment vertical="center"/>
    </xf>
    <xf numFmtId="0" fontId="4" fillId="5" borderId="7" xfId="0" applyFont="1" applyFill="1" applyBorder="1" applyAlignment="1" applyProtection="1">
      <alignment vertical="center"/>
    </xf>
    <xf numFmtId="0" fontId="4" fillId="5" borderId="8" xfId="0" applyFont="1" applyFill="1" applyBorder="1" applyAlignment="1" applyProtection="1">
      <alignment vertical="center"/>
    </xf>
    <xf numFmtId="0" fontId="4" fillId="5" borderId="12" xfId="0" applyFont="1" applyFill="1" applyBorder="1" applyAlignment="1" applyProtection="1">
      <alignment vertical="center"/>
    </xf>
    <xf numFmtId="0" fontId="4" fillId="5" borderId="0" xfId="0" applyFont="1" applyFill="1" applyAlignment="1" applyProtection="1">
      <alignment vertical="center"/>
    </xf>
    <xf numFmtId="0" fontId="4" fillId="5" borderId="16" xfId="0" applyFont="1" applyFill="1" applyBorder="1" applyAlignment="1" applyProtection="1">
      <alignment vertical="center"/>
    </xf>
    <xf numFmtId="0" fontId="2" fillId="0" borderId="2" xfId="0" applyFont="1" applyBorder="1" applyAlignment="1" applyProtection="1">
      <alignment horizontal="center" vertical="center"/>
    </xf>
    <xf numFmtId="0" fontId="3" fillId="4" borderId="2" xfId="0" applyFont="1" applyFill="1" applyBorder="1" applyAlignment="1" applyProtection="1">
      <alignment horizontal="center" vertical="center" wrapText="1"/>
    </xf>
    <xf numFmtId="8" fontId="2" fillId="0" borderId="2" xfId="0" applyNumberFormat="1" applyFont="1" applyBorder="1" applyAlignment="1" applyProtection="1">
      <alignment horizontal="right" vertical="center"/>
    </xf>
    <xf numFmtId="0" fontId="4" fillId="5" borderId="6" xfId="0" applyFont="1" applyFill="1" applyBorder="1" applyAlignment="1" applyProtection="1">
      <alignment vertical="center"/>
    </xf>
    <xf numFmtId="0" fontId="3" fillId="3" borderId="2" xfId="0" applyFont="1" applyFill="1" applyBorder="1" applyAlignment="1" applyProtection="1">
      <alignment horizontal="center" vertical="center"/>
    </xf>
    <xf numFmtId="8" fontId="3" fillId="4" borderId="6" xfId="0" applyNumberFormat="1" applyFont="1" applyFill="1" applyBorder="1" applyAlignment="1" applyProtection="1">
      <alignment horizontal="right" vertical="center"/>
    </xf>
    <xf numFmtId="0" fontId="15" fillId="0" borderId="12" xfId="0" applyFont="1" applyBorder="1" applyProtection="1">
      <protection locked="0"/>
    </xf>
    <xf numFmtId="0" fontId="15" fillId="0" borderId="0" xfId="0" applyFont="1" applyProtection="1">
      <protection locked="0"/>
    </xf>
    <xf numFmtId="0" fontId="15" fillId="0" borderId="0" xfId="0" applyFont="1" applyAlignment="1" applyProtection="1">
      <alignment horizontal="left" vertical="center" wrapText="1"/>
      <protection locked="0"/>
    </xf>
    <xf numFmtId="0" fontId="15" fillId="0" borderId="16" xfId="0" applyFont="1" applyBorder="1" applyProtection="1">
      <protection locked="0"/>
    </xf>
    <xf numFmtId="0" fontId="0" fillId="0" borderId="10" xfId="0" applyBorder="1" applyProtection="1">
      <protection locked="0"/>
    </xf>
    <xf numFmtId="8" fontId="12" fillId="4" borderId="4" xfId="0" applyNumberFormat="1" applyFont="1" applyFill="1" applyBorder="1" applyAlignment="1" applyProtection="1">
      <alignment horizontal="center" vertical="center" wrapText="1"/>
      <protection locked="0"/>
    </xf>
  </cellXfs>
  <cellStyles count="3">
    <cellStyle name="Moneda" xfId="2" builtinId="4"/>
    <cellStyle name="Normal" xfId="0" builtinId="0"/>
    <cellStyle name="Salida" xfId="1"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91096-91DA-46ED-99AD-88BA21F280E1}">
  <dimension ref="A1:F87"/>
  <sheetViews>
    <sheetView tabSelected="1" zoomScale="110" zoomScaleNormal="110" workbookViewId="0">
      <selection activeCell="D9" sqref="D9"/>
    </sheetView>
  </sheetViews>
  <sheetFormatPr baseColWidth="10" defaultRowHeight="15" x14ac:dyDescent="0.25"/>
  <cols>
    <col min="1" max="1" width="41.140625" style="73" customWidth="1"/>
    <col min="2" max="2" width="11.42578125" style="73"/>
    <col min="3" max="3" width="13.5703125" style="73" customWidth="1"/>
    <col min="4" max="4" width="12.85546875" style="73" customWidth="1"/>
    <col min="5" max="5" width="19.42578125" style="73" customWidth="1"/>
    <col min="6" max="6" width="13.5703125" style="73" customWidth="1"/>
    <col min="7" max="16384" width="11.42578125" style="73"/>
  </cols>
  <sheetData>
    <row r="1" spans="1:6" ht="87" customHeight="1" x14ac:dyDescent="0.25">
      <c r="A1" s="70" t="s">
        <v>80</v>
      </c>
      <c r="B1" s="71"/>
      <c r="C1" s="71"/>
      <c r="D1" s="71"/>
      <c r="E1" s="71"/>
      <c r="F1" s="72"/>
    </row>
    <row r="2" spans="1:6" ht="157.5" customHeight="1" x14ac:dyDescent="0.25">
      <c r="A2" s="117" t="s">
        <v>79</v>
      </c>
      <c r="B2" s="118"/>
      <c r="C2" s="118"/>
      <c r="D2" s="118"/>
      <c r="E2" s="118"/>
      <c r="F2" s="119"/>
    </row>
    <row r="3" spans="1:6" ht="47.25" x14ac:dyDescent="0.4">
      <c r="A3" s="17" t="s">
        <v>74</v>
      </c>
      <c r="B3" s="33" t="s">
        <v>76</v>
      </c>
      <c r="C3" s="20" t="s">
        <v>75</v>
      </c>
      <c r="D3" s="33" t="s">
        <v>77</v>
      </c>
      <c r="E3" s="34" t="s">
        <v>71</v>
      </c>
      <c r="F3" s="74"/>
    </row>
    <row r="4" spans="1:6" ht="18" customHeight="1" x14ac:dyDescent="0.25">
      <c r="A4" s="75" t="s">
        <v>0</v>
      </c>
      <c r="B4" s="76">
        <v>4</v>
      </c>
      <c r="C4" s="77">
        <v>55</v>
      </c>
      <c r="D4" s="120"/>
      <c r="E4" s="25">
        <f>+D4*B4</f>
        <v>0</v>
      </c>
      <c r="F4" s="79" t="str">
        <f>IF(D4&gt;C4,"ERROR TARIFA","")</f>
        <v/>
      </c>
    </row>
    <row r="5" spans="1:6" ht="15.75" x14ac:dyDescent="0.25">
      <c r="A5" s="80" t="s">
        <v>1</v>
      </c>
      <c r="B5" s="81"/>
      <c r="C5" s="81"/>
      <c r="D5" s="81"/>
      <c r="E5" s="81"/>
      <c r="F5" s="82"/>
    </row>
    <row r="6" spans="1:6" ht="16.149999999999999" customHeight="1" x14ac:dyDescent="0.25">
      <c r="A6" s="83" t="s">
        <v>2</v>
      </c>
      <c r="B6" s="84">
        <v>4</v>
      </c>
      <c r="C6" s="85">
        <v>18</v>
      </c>
      <c r="D6" s="121"/>
      <c r="E6" s="37">
        <f t="shared" ref="E6:E67" si="0">+D6*B6</f>
        <v>0</v>
      </c>
      <c r="F6" s="79" t="str">
        <f t="shared" ref="F6:F68" si="1">IF(D6&gt;C6,"ERROR TARIFA","")</f>
        <v/>
      </c>
    </row>
    <row r="7" spans="1:6" ht="16.149999999999999" customHeight="1" x14ac:dyDescent="0.25">
      <c r="A7" s="86" t="s">
        <v>3</v>
      </c>
      <c r="B7" s="87">
        <v>4</v>
      </c>
      <c r="C7" s="88">
        <v>18</v>
      </c>
      <c r="D7" s="122"/>
      <c r="E7" s="22">
        <f t="shared" si="0"/>
        <v>0</v>
      </c>
      <c r="F7" s="79" t="str">
        <f t="shared" si="1"/>
        <v/>
      </c>
    </row>
    <row r="8" spans="1:6" ht="30.6" customHeight="1" x14ac:dyDescent="0.25">
      <c r="A8" s="86" t="s">
        <v>4</v>
      </c>
      <c r="B8" s="87">
        <v>4</v>
      </c>
      <c r="C8" s="88">
        <v>165</v>
      </c>
      <c r="D8" s="122"/>
      <c r="E8" s="22">
        <f t="shared" si="0"/>
        <v>0</v>
      </c>
      <c r="F8" s="79" t="str">
        <f t="shared" si="1"/>
        <v/>
      </c>
    </row>
    <row r="9" spans="1:6" ht="19.149999999999999" customHeight="1" x14ac:dyDescent="0.25">
      <c r="A9" s="86" t="s">
        <v>5</v>
      </c>
      <c r="B9" s="87">
        <v>4</v>
      </c>
      <c r="C9" s="88">
        <v>475</v>
      </c>
      <c r="D9" s="122"/>
      <c r="E9" s="22">
        <f t="shared" si="0"/>
        <v>0</v>
      </c>
      <c r="F9" s="79" t="str">
        <f t="shared" si="1"/>
        <v/>
      </c>
    </row>
    <row r="10" spans="1:6" ht="21.6" customHeight="1" x14ac:dyDescent="0.25">
      <c r="A10" s="86" t="s">
        <v>6</v>
      </c>
      <c r="B10" s="87">
        <v>4</v>
      </c>
      <c r="C10" s="88">
        <v>100</v>
      </c>
      <c r="D10" s="122"/>
      <c r="E10" s="22">
        <f t="shared" si="0"/>
        <v>0</v>
      </c>
      <c r="F10" s="79" t="str">
        <f t="shared" si="1"/>
        <v/>
      </c>
    </row>
    <row r="11" spans="1:6" ht="28.15" customHeight="1" x14ac:dyDescent="0.25">
      <c r="A11" s="86" t="s">
        <v>7</v>
      </c>
      <c r="B11" s="89">
        <v>4</v>
      </c>
      <c r="C11" s="88">
        <v>20</v>
      </c>
      <c r="D11" s="122"/>
      <c r="E11" s="22">
        <f t="shared" si="0"/>
        <v>0</v>
      </c>
      <c r="F11" s="79" t="str">
        <f t="shared" si="1"/>
        <v/>
      </c>
    </row>
    <row r="12" spans="1:6" ht="16.149999999999999" customHeight="1" x14ac:dyDescent="0.25">
      <c r="A12" s="86" t="s">
        <v>8</v>
      </c>
      <c r="B12" s="89">
        <v>20</v>
      </c>
      <c r="C12" s="88">
        <v>80</v>
      </c>
      <c r="D12" s="122"/>
      <c r="E12" s="22">
        <f t="shared" si="0"/>
        <v>0</v>
      </c>
      <c r="F12" s="79" t="str">
        <f t="shared" si="1"/>
        <v/>
      </c>
    </row>
    <row r="13" spans="1:6" ht="17.45" customHeight="1" x14ac:dyDescent="0.25">
      <c r="A13" s="86" t="s">
        <v>9</v>
      </c>
      <c r="B13" s="87">
        <v>4</v>
      </c>
      <c r="C13" s="88">
        <v>80</v>
      </c>
      <c r="D13" s="122"/>
      <c r="E13" s="22">
        <f t="shared" si="0"/>
        <v>0</v>
      </c>
      <c r="F13" s="79" t="str">
        <f t="shared" si="1"/>
        <v/>
      </c>
    </row>
    <row r="14" spans="1:6" ht="17.45" customHeight="1" x14ac:dyDescent="0.25">
      <c r="A14" s="86" t="s">
        <v>10</v>
      </c>
      <c r="B14" s="87">
        <v>4</v>
      </c>
      <c r="C14" s="88">
        <v>15</v>
      </c>
      <c r="D14" s="122"/>
      <c r="E14" s="22">
        <f t="shared" si="0"/>
        <v>0</v>
      </c>
      <c r="F14" s="79" t="str">
        <f t="shared" si="1"/>
        <v/>
      </c>
    </row>
    <row r="15" spans="1:6" ht="17.45" customHeight="1" x14ac:dyDescent="0.25">
      <c r="A15" s="75" t="s">
        <v>11</v>
      </c>
      <c r="B15" s="76">
        <v>4</v>
      </c>
      <c r="C15" s="90">
        <v>8</v>
      </c>
      <c r="D15" s="120"/>
      <c r="E15" s="22">
        <f t="shared" si="0"/>
        <v>0</v>
      </c>
      <c r="F15" s="79" t="str">
        <f t="shared" si="1"/>
        <v/>
      </c>
    </row>
    <row r="16" spans="1:6" ht="15.75" x14ac:dyDescent="0.25">
      <c r="A16" s="80" t="s">
        <v>12</v>
      </c>
      <c r="B16" s="81"/>
      <c r="C16" s="81"/>
      <c r="D16" s="81"/>
      <c r="E16" s="91"/>
      <c r="F16" s="82"/>
    </row>
    <row r="17" spans="1:6" ht="22.9" customHeight="1" x14ac:dyDescent="0.25">
      <c r="A17" s="83" t="s">
        <v>13</v>
      </c>
      <c r="B17" s="92">
        <v>4</v>
      </c>
      <c r="C17" s="85">
        <v>45</v>
      </c>
      <c r="D17" s="121"/>
      <c r="E17" s="22">
        <f t="shared" si="0"/>
        <v>0</v>
      </c>
      <c r="F17" s="79" t="str">
        <f t="shared" si="1"/>
        <v/>
      </c>
    </row>
    <row r="18" spans="1:6" ht="22.9" customHeight="1" x14ac:dyDescent="0.25">
      <c r="A18" s="86" t="s">
        <v>14</v>
      </c>
      <c r="B18" s="89">
        <v>4</v>
      </c>
      <c r="C18" s="88">
        <v>50</v>
      </c>
      <c r="D18" s="122"/>
      <c r="E18" s="22">
        <f t="shared" si="0"/>
        <v>0</v>
      </c>
      <c r="F18" s="79" t="str">
        <f t="shared" si="1"/>
        <v/>
      </c>
    </row>
    <row r="19" spans="1:6" ht="32.450000000000003" customHeight="1" x14ac:dyDescent="0.25">
      <c r="A19" s="86" t="s">
        <v>15</v>
      </c>
      <c r="B19" s="87">
        <v>4</v>
      </c>
      <c r="C19" s="88">
        <v>90</v>
      </c>
      <c r="D19" s="122"/>
      <c r="E19" s="22">
        <f t="shared" si="0"/>
        <v>0</v>
      </c>
      <c r="F19" s="79" t="str">
        <f t="shared" si="1"/>
        <v/>
      </c>
    </row>
    <row r="20" spans="1:6" ht="32.450000000000003" customHeight="1" x14ac:dyDescent="0.25">
      <c r="A20" s="86" t="s">
        <v>16</v>
      </c>
      <c r="B20" s="89">
        <v>4</v>
      </c>
      <c r="C20" s="93">
        <v>240</v>
      </c>
      <c r="D20" s="122"/>
      <c r="E20" s="22">
        <f t="shared" si="0"/>
        <v>0</v>
      </c>
      <c r="F20" s="79" t="str">
        <f t="shared" si="1"/>
        <v/>
      </c>
    </row>
    <row r="21" spans="1:6" ht="32.450000000000003" customHeight="1" x14ac:dyDescent="0.25">
      <c r="A21" s="86" t="s">
        <v>17</v>
      </c>
      <c r="B21" s="89">
        <v>2</v>
      </c>
      <c r="C21" s="93">
        <v>230</v>
      </c>
      <c r="D21" s="122"/>
      <c r="E21" s="22">
        <f t="shared" si="0"/>
        <v>0</v>
      </c>
      <c r="F21" s="79" t="str">
        <f t="shared" si="1"/>
        <v/>
      </c>
    </row>
    <row r="22" spans="1:6" ht="32.450000000000003" customHeight="1" x14ac:dyDescent="0.25">
      <c r="A22" s="86" t="s">
        <v>18</v>
      </c>
      <c r="B22" s="89">
        <v>2</v>
      </c>
      <c r="C22" s="93">
        <v>200</v>
      </c>
      <c r="D22" s="122"/>
      <c r="E22" s="22">
        <f t="shared" si="0"/>
        <v>0</v>
      </c>
      <c r="F22" s="79" t="str">
        <f t="shared" si="1"/>
        <v/>
      </c>
    </row>
    <row r="23" spans="1:6" ht="19.899999999999999" customHeight="1" x14ac:dyDescent="0.25">
      <c r="A23" s="86" t="s">
        <v>19</v>
      </c>
      <c r="B23" s="89">
        <v>2</v>
      </c>
      <c r="C23" s="93">
        <v>650</v>
      </c>
      <c r="D23" s="122"/>
      <c r="E23" s="22">
        <f t="shared" si="0"/>
        <v>0</v>
      </c>
      <c r="F23" s="79" t="str">
        <f t="shared" si="1"/>
        <v/>
      </c>
    </row>
    <row r="24" spans="1:6" ht="19.899999999999999" customHeight="1" x14ac:dyDescent="0.25">
      <c r="A24" s="86" t="s">
        <v>20</v>
      </c>
      <c r="B24" s="89">
        <v>1</v>
      </c>
      <c r="C24" s="93">
        <v>360</v>
      </c>
      <c r="D24" s="122"/>
      <c r="E24" s="22">
        <f t="shared" si="0"/>
        <v>0</v>
      </c>
      <c r="F24" s="79" t="str">
        <f t="shared" si="1"/>
        <v/>
      </c>
    </row>
    <row r="25" spans="1:6" ht="32.450000000000003" customHeight="1" x14ac:dyDescent="0.25">
      <c r="A25" s="86" t="s">
        <v>21</v>
      </c>
      <c r="B25" s="89">
        <v>4</v>
      </c>
      <c r="C25" s="93">
        <v>75</v>
      </c>
      <c r="D25" s="122"/>
      <c r="E25" s="22">
        <f t="shared" si="0"/>
        <v>0</v>
      </c>
      <c r="F25" s="79" t="str">
        <f t="shared" si="1"/>
        <v/>
      </c>
    </row>
    <row r="26" spans="1:6" ht="32.450000000000003" customHeight="1" x14ac:dyDescent="0.25">
      <c r="A26" s="86" t="s">
        <v>22</v>
      </c>
      <c r="B26" s="89">
        <v>5</v>
      </c>
      <c r="C26" s="88">
        <v>50</v>
      </c>
      <c r="D26" s="122"/>
      <c r="E26" s="22">
        <f t="shared" si="0"/>
        <v>0</v>
      </c>
      <c r="F26" s="79" t="str">
        <f t="shared" si="1"/>
        <v/>
      </c>
    </row>
    <row r="27" spans="1:6" ht="32.450000000000003" customHeight="1" x14ac:dyDescent="0.25">
      <c r="A27" s="86" t="s">
        <v>23</v>
      </c>
      <c r="B27" s="94">
        <v>5</v>
      </c>
      <c r="C27" s="88">
        <v>65</v>
      </c>
      <c r="D27" s="122"/>
      <c r="E27" s="22">
        <f t="shared" si="0"/>
        <v>0</v>
      </c>
      <c r="F27" s="79" t="str">
        <f t="shared" si="1"/>
        <v/>
      </c>
    </row>
    <row r="28" spans="1:6" ht="32.450000000000003" customHeight="1" x14ac:dyDescent="0.25">
      <c r="A28" s="86" t="s">
        <v>24</v>
      </c>
      <c r="B28" s="95">
        <v>4</v>
      </c>
      <c r="C28" s="88">
        <v>110</v>
      </c>
      <c r="D28" s="122"/>
      <c r="E28" s="22">
        <f t="shared" si="0"/>
        <v>0</v>
      </c>
      <c r="F28" s="79" t="str">
        <f t="shared" si="1"/>
        <v/>
      </c>
    </row>
    <row r="29" spans="1:6" ht="20.45" customHeight="1" x14ac:dyDescent="0.25">
      <c r="A29" s="86" t="s">
        <v>25</v>
      </c>
      <c r="B29" s="89">
        <v>4</v>
      </c>
      <c r="C29" s="88">
        <v>20</v>
      </c>
      <c r="D29" s="122"/>
      <c r="E29" s="22">
        <f t="shared" si="0"/>
        <v>0</v>
      </c>
      <c r="F29" s="79" t="str">
        <f t="shared" si="1"/>
        <v/>
      </c>
    </row>
    <row r="30" spans="1:6" ht="29.45" customHeight="1" x14ac:dyDescent="0.25">
      <c r="A30" s="86" t="s">
        <v>26</v>
      </c>
      <c r="B30" s="89">
        <v>4</v>
      </c>
      <c r="C30" s="88">
        <v>15</v>
      </c>
      <c r="D30" s="122"/>
      <c r="E30" s="22">
        <f t="shared" si="0"/>
        <v>0</v>
      </c>
      <c r="F30" s="79" t="str">
        <f t="shared" si="1"/>
        <v/>
      </c>
    </row>
    <row r="31" spans="1:6" ht="18.600000000000001" customHeight="1" x14ac:dyDescent="0.25">
      <c r="A31" s="86" t="s">
        <v>27</v>
      </c>
      <c r="B31" s="89">
        <v>4</v>
      </c>
      <c r="C31" s="88">
        <v>50</v>
      </c>
      <c r="D31" s="122"/>
      <c r="E31" s="22">
        <f t="shared" si="0"/>
        <v>0</v>
      </c>
      <c r="F31" s="79" t="str">
        <f t="shared" si="1"/>
        <v/>
      </c>
    </row>
    <row r="32" spans="1:6" ht="26.45" customHeight="1" x14ac:dyDescent="0.25">
      <c r="A32" s="75" t="s">
        <v>28</v>
      </c>
      <c r="B32" s="76">
        <v>4</v>
      </c>
      <c r="C32" s="90">
        <v>60</v>
      </c>
      <c r="D32" s="120"/>
      <c r="E32" s="22">
        <f t="shared" si="0"/>
        <v>0</v>
      </c>
      <c r="F32" s="79" t="str">
        <f t="shared" si="1"/>
        <v/>
      </c>
    </row>
    <row r="33" spans="1:6" ht="15.75" x14ac:dyDescent="0.25">
      <c r="A33" s="80" t="s">
        <v>29</v>
      </c>
      <c r="B33" s="81"/>
      <c r="C33" s="81"/>
      <c r="D33" s="81"/>
      <c r="E33" s="91"/>
      <c r="F33" s="82"/>
    </row>
    <row r="34" spans="1:6" ht="19.899999999999999" customHeight="1" x14ac:dyDescent="0.25">
      <c r="A34" s="83" t="s">
        <v>30</v>
      </c>
      <c r="B34" s="92">
        <v>4</v>
      </c>
      <c r="C34" s="96">
        <v>20</v>
      </c>
      <c r="D34" s="121"/>
      <c r="E34" s="22">
        <f t="shared" si="0"/>
        <v>0</v>
      </c>
      <c r="F34" s="79" t="str">
        <f t="shared" si="1"/>
        <v/>
      </c>
    </row>
    <row r="35" spans="1:6" ht="25.9" customHeight="1" x14ac:dyDescent="0.25">
      <c r="A35" s="86" t="s">
        <v>31</v>
      </c>
      <c r="B35" s="87">
        <v>4</v>
      </c>
      <c r="C35" s="88">
        <v>135</v>
      </c>
      <c r="D35" s="122"/>
      <c r="E35" s="22">
        <f t="shared" si="0"/>
        <v>0</v>
      </c>
      <c r="F35" s="79" t="str">
        <f t="shared" si="1"/>
        <v/>
      </c>
    </row>
    <row r="36" spans="1:6" ht="36" customHeight="1" x14ac:dyDescent="0.25">
      <c r="A36" s="86" t="s">
        <v>32</v>
      </c>
      <c r="B36" s="87">
        <v>4</v>
      </c>
      <c r="C36" s="88">
        <v>125</v>
      </c>
      <c r="D36" s="122"/>
      <c r="E36" s="22">
        <f t="shared" si="0"/>
        <v>0</v>
      </c>
      <c r="F36" s="79" t="str">
        <f t="shared" si="1"/>
        <v/>
      </c>
    </row>
    <row r="37" spans="1:6" ht="18.600000000000001" customHeight="1" x14ac:dyDescent="0.25">
      <c r="A37" s="86" t="s">
        <v>33</v>
      </c>
      <c r="B37" s="89">
        <v>4</v>
      </c>
      <c r="C37" s="88">
        <v>200</v>
      </c>
      <c r="D37" s="122"/>
      <c r="E37" s="22">
        <f t="shared" si="0"/>
        <v>0</v>
      </c>
      <c r="F37" s="79" t="str">
        <f t="shared" si="1"/>
        <v/>
      </c>
    </row>
    <row r="38" spans="1:6" ht="19.899999999999999" customHeight="1" x14ac:dyDescent="0.25">
      <c r="A38" s="86" t="s">
        <v>34</v>
      </c>
      <c r="B38" s="87">
        <v>4</v>
      </c>
      <c r="C38" s="88">
        <v>80</v>
      </c>
      <c r="D38" s="122"/>
      <c r="E38" s="22">
        <f t="shared" si="0"/>
        <v>0</v>
      </c>
      <c r="F38" s="79" t="str">
        <f t="shared" si="1"/>
        <v/>
      </c>
    </row>
    <row r="39" spans="1:6" ht="22.15" customHeight="1" x14ac:dyDescent="0.25">
      <c r="A39" s="86" t="s">
        <v>35</v>
      </c>
      <c r="B39" s="87">
        <v>4</v>
      </c>
      <c r="C39" s="88">
        <v>200</v>
      </c>
      <c r="D39" s="122"/>
      <c r="E39" s="22">
        <f t="shared" si="0"/>
        <v>0</v>
      </c>
      <c r="F39" s="79" t="str">
        <f t="shared" si="1"/>
        <v/>
      </c>
    </row>
    <row r="40" spans="1:6" ht="29.45" customHeight="1" x14ac:dyDescent="0.25">
      <c r="A40" s="86" t="s">
        <v>36</v>
      </c>
      <c r="B40" s="95">
        <v>4</v>
      </c>
      <c r="C40" s="88">
        <v>40</v>
      </c>
      <c r="D40" s="122"/>
      <c r="E40" s="22">
        <f t="shared" si="0"/>
        <v>0</v>
      </c>
      <c r="F40" s="79" t="str">
        <f t="shared" si="1"/>
        <v/>
      </c>
    </row>
    <row r="41" spans="1:6" ht="29.45" customHeight="1" x14ac:dyDescent="0.25">
      <c r="A41" s="86" t="s">
        <v>37</v>
      </c>
      <c r="B41" s="95">
        <v>4</v>
      </c>
      <c r="C41" s="88">
        <v>40</v>
      </c>
      <c r="D41" s="122"/>
      <c r="E41" s="22">
        <f t="shared" si="0"/>
        <v>0</v>
      </c>
      <c r="F41" s="79" t="str">
        <f t="shared" si="1"/>
        <v/>
      </c>
    </row>
    <row r="42" spans="1:6" ht="29.45" customHeight="1" x14ac:dyDescent="0.25">
      <c r="A42" s="86" t="s">
        <v>38</v>
      </c>
      <c r="B42" s="95">
        <v>4</v>
      </c>
      <c r="C42" s="88">
        <v>35</v>
      </c>
      <c r="D42" s="122"/>
      <c r="E42" s="22">
        <f t="shared" si="0"/>
        <v>0</v>
      </c>
      <c r="F42" s="79" t="str">
        <f t="shared" si="1"/>
        <v/>
      </c>
    </row>
    <row r="43" spans="1:6" ht="19.899999999999999" customHeight="1" x14ac:dyDescent="0.25">
      <c r="A43" s="86" t="s">
        <v>39</v>
      </c>
      <c r="B43" s="87">
        <v>4</v>
      </c>
      <c r="C43" s="88">
        <v>30</v>
      </c>
      <c r="D43" s="122"/>
      <c r="E43" s="22">
        <f t="shared" si="0"/>
        <v>0</v>
      </c>
      <c r="F43" s="79" t="str">
        <f t="shared" si="1"/>
        <v/>
      </c>
    </row>
    <row r="44" spans="1:6" ht="19.899999999999999" customHeight="1" x14ac:dyDescent="0.25">
      <c r="A44" s="86" t="s">
        <v>40</v>
      </c>
      <c r="B44" s="87">
        <v>4</v>
      </c>
      <c r="C44" s="88">
        <v>30</v>
      </c>
      <c r="D44" s="122"/>
      <c r="E44" s="22">
        <f t="shared" si="0"/>
        <v>0</v>
      </c>
      <c r="F44" s="79" t="str">
        <f t="shared" si="1"/>
        <v/>
      </c>
    </row>
    <row r="45" spans="1:6" ht="30" customHeight="1" x14ac:dyDescent="0.25">
      <c r="A45" s="75" t="s">
        <v>41</v>
      </c>
      <c r="B45" s="76">
        <v>4</v>
      </c>
      <c r="C45" s="90">
        <v>25</v>
      </c>
      <c r="D45" s="120"/>
      <c r="E45" s="25">
        <f t="shared" si="0"/>
        <v>0</v>
      </c>
      <c r="F45" s="79" t="str">
        <f t="shared" si="1"/>
        <v/>
      </c>
    </row>
    <row r="46" spans="1:6" ht="15.75" x14ac:dyDescent="0.25">
      <c r="A46" s="80" t="s">
        <v>42</v>
      </c>
      <c r="B46" s="81"/>
      <c r="C46" s="81"/>
      <c r="D46" s="81"/>
      <c r="E46" s="81"/>
      <c r="F46" s="82"/>
    </row>
    <row r="47" spans="1:6" ht="18.75" x14ac:dyDescent="0.25">
      <c r="A47" s="83" t="s">
        <v>43</v>
      </c>
      <c r="B47" s="92">
        <v>1</v>
      </c>
      <c r="C47" s="96">
        <v>691</v>
      </c>
      <c r="D47" s="121"/>
      <c r="E47" s="37">
        <f t="shared" si="0"/>
        <v>0</v>
      </c>
      <c r="F47" s="79" t="str">
        <f t="shared" si="1"/>
        <v/>
      </c>
    </row>
    <row r="48" spans="1:6" ht="33" customHeight="1" x14ac:dyDescent="0.25">
      <c r="A48" s="86" t="s">
        <v>44</v>
      </c>
      <c r="B48" s="92">
        <v>1</v>
      </c>
      <c r="C48" s="93">
        <v>690</v>
      </c>
      <c r="D48" s="122"/>
      <c r="E48" s="22">
        <f t="shared" si="0"/>
        <v>0</v>
      </c>
      <c r="F48" s="79" t="str">
        <f t="shared" si="1"/>
        <v/>
      </c>
    </row>
    <row r="49" spans="1:6" ht="18.75" x14ac:dyDescent="0.25">
      <c r="A49" s="86" t="s">
        <v>45</v>
      </c>
      <c r="B49" s="87">
        <v>4</v>
      </c>
      <c r="C49" s="88">
        <v>92</v>
      </c>
      <c r="D49" s="122"/>
      <c r="E49" s="22">
        <f t="shared" si="0"/>
        <v>0</v>
      </c>
      <c r="F49" s="79" t="str">
        <f t="shared" si="1"/>
        <v/>
      </c>
    </row>
    <row r="50" spans="1:6" ht="26.45" customHeight="1" x14ac:dyDescent="0.25">
      <c r="A50" s="75" t="s">
        <v>46</v>
      </c>
      <c r="B50" s="76">
        <v>4</v>
      </c>
      <c r="C50" s="90">
        <v>90</v>
      </c>
      <c r="D50" s="120"/>
      <c r="E50" s="25">
        <f t="shared" si="0"/>
        <v>0</v>
      </c>
      <c r="F50" s="79" t="str">
        <f t="shared" si="1"/>
        <v/>
      </c>
    </row>
    <row r="51" spans="1:6" ht="17.45" customHeight="1" x14ac:dyDescent="0.25">
      <c r="A51" s="80" t="s">
        <v>47</v>
      </c>
      <c r="B51" s="81"/>
      <c r="C51" s="81"/>
      <c r="D51" s="81"/>
      <c r="E51" s="81"/>
      <c r="F51" s="82"/>
    </row>
    <row r="52" spans="1:6" ht="33.6" customHeight="1" x14ac:dyDescent="0.25">
      <c r="A52" s="83" t="s">
        <v>48</v>
      </c>
      <c r="B52" s="92">
        <v>4</v>
      </c>
      <c r="C52" s="85">
        <v>100</v>
      </c>
      <c r="D52" s="121"/>
      <c r="E52" s="37">
        <f t="shared" si="0"/>
        <v>0</v>
      </c>
      <c r="F52" s="79" t="str">
        <f t="shared" si="1"/>
        <v/>
      </c>
    </row>
    <row r="53" spans="1:6" ht="33.6" customHeight="1" x14ac:dyDescent="0.25">
      <c r="A53" s="86" t="s">
        <v>49</v>
      </c>
      <c r="B53" s="89">
        <v>4</v>
      </c>
      <c r="C53" s="88">
        <v>100</v>
      </c>
      <c r="D53" s="122"/>
      <c r="E53" s="22">
        <f t="shared" si="0"/>
        <v>0</v>
      </c>
      <c r="F53" s="79" t="str">
        <f t="shared" si="1"/>
        <v/>
      </c>
    </row>
    <row r="54" spans="1:6" ht="42" customHeight="1" x14ac:dyDescent="0.25">
      <c r="A54" s="86" t="s">
        <v>50</v>
      </c>
      <c r="B54" s="87">
        <v>4</v>
      </c>
      <c r="C54" s="88">
        <v>125</v>
      </c>
      <c r="D54" s="122"/>
      <c r="E54" s="22">
        <f t="shared" si="0"/>
        <v>0</v>
      </c>
      <c r="F54" s="79" t="str">
        <f t="shared" si="1"/>
        <v/>
      </c>
    </row>
    <row r="55" spans="1:6" ht="42" customHeight="1" x14ac:dyDescent="0.25">
      <c r="A55" s="86" t="s">
        <v>51</v>
      </c>
      <c r="B55" s="87">
        <v>4</v>
      </c>
      <c r="C55" s="88">
        <v>125</v>
      </c>
      <c r="D55" s="122"/>
      <c r="E55" s="22">
        <f t="shared" si="0"/>
        <v>0</v>
      </c>
      <c r="F55" s="79" t="str">
        <f t="shared" si="1"/>
        <v/>
      </c>
    </row>
    <row r="56" spans="1:6" ht="41.45" customHeight="1" x14ac:dyDescent="0.25">
      <c r="A56" s="86" t="s">
        <v>52</v>
      </c>
      <c r="B56" s="87">
        <v>4</v>
      </c>
      <c r="C56" s="88">
        <v>125</v>
      </c>
      <c r="D56" s="122"/>
      <c r="E56" s="22">
        <f t="shared" si="0"/>
        <v>0</v>
      </c>
      <c r="F56" s="79" t="str">
        <f t="shared" si="1"/>
        <v/>
      </c>
    </row>
    <row r="57" spans="1:6" ht="41.45" customHeight="1" x14ac:dyDescent="0.25">
      <c r="A57" s="86" t="s">
        <v>53</v>
      </c>
      <c r="B57" s="95">
        <v>4</v>
      </c>
      <c r="C57" s="88">
        <v>125</v>
      </c>
      <c r="D57" s="122"/>
      <c r="E57" s="22">
        <f t="shared" si="0"/>
        <v>0</v>
      </c>
      <c r="F57" s="79" t="str">
        <f t="shared" si="1"/>
        <v/>
      </c>
    </row>
    <row r="58" spans="1:6" ht="41.45" customHeight="1" x14ac:dyDescent="0.25">
      <c r="A58" s="75" t="s">
        <v>54</v>
      </c>
      <c r="B58" s="97">
        <v>4</v>
      </c>
      <c r="C58" s="90">
        <v>125</v>
      </c>
      <c r="D58" s="120"/>
      <c r="E58" s="22">
        <f t="shared" si="0"/>
        <v>0</v>
      </c>
      <c r="F58" s="79" t="str">
        <f t="shared" si="1"/>
        <v/>
      </c>
    </row>
    <row r="59" spans="1:6" ht="15.75" x14ac:dyDescent="0.25">
      <c r="A59" s="80" t="s">
        <v>55</v>
      </c>
      <c r="B59" s="81"/>
      <c r="C59" s="81"/>
      <c r="D59" s="81"/>
      <c r="E59" s="91"/>
      <c r="F59" s="98"/>
    </row>
    <row r="60" spans="1:6" ht="36" customHeight="1" x14ac:dyDescent="0.25">
      <c r="A60" s="83" t="s">
        <v>72</v>
      </c>
      <c r="B60" s="92">
        <v>5</v>
      </c>
      <c r="C60" s="96">
        <v>18</v>
      </c>
      <c r="D60" s="121"/>
      <c r="E60" s="22">
        <f t="shared" si="0"/>
        <v>0</v>
      </c>
      <c r="F60" s="79" t="str">
        <f t="shared" si="1"/>
        <v/>
      </c>
    </row>
    <row r="61" spans="1:6" ht="36" customHeight="1" x14ac:dyDescent="0.25">
      <c r="A61" s="86" t="s">
        <v>56</v>
      </c>
      <c r="B61" s="89">
        <v>4</v>
      </c>
      <c r="C61" s="88">
        <v>225</v>
      </c>
      <c r="D61" s="122"/>
      <c r="E61" s="22">
        <f t="shared" si="0"/>
        <v>0</v>
      </c>
      <c r="F61" s="79" t="str">
        <f t="shared" si="1"/>
        <v/>
      </c>
    </row>
    <row r="62" spans="1:6" ht="36" customHeight="1" x14ac:dyDescent="0.25">
      <c r="A62" s="86" t="s">
        <v>57</v>
      </c>
      <c r="B62" s="89">
        <v>2</v>
      </c>
      <c r="C62" s="88">
        <v>3000</v>
      </c>
      <c r="D62" s="122"/>
      <c r="E62" s="22">
        <f t="shared" si="0"/>
        <v>0</v>
      </c>
      <c r="F62" s="79" t="str">
        <f t="shared" si="1"/>
        <v/>
      </c>
    </row>
    <row r="63" spans="1:6" ht="36" customHeight="1" x14ac:dyDescent="0.25">
      <c r="A63" s="86" t="s">
        <v>58</v>
      </c>
      <c r="B63" s="89">
        <v>2</v>
      </c>
      <c r="C63" s="88">
        <v>3000</v>
      </c>
      <c r="D63" s="122"/>
      <c r="E63" s="22">
        <f t="shared" si="0"/>
        <v>0</v>
      </c>
      <c r="F63" s="79" t="str">
        <f t="shared" si="1"/>
        <v/>
      </c>
    </row>
    <row r="64" spans="1:6" ht="36" customHeight="1" x14ac:dyDescent="0.25">
      <c r="A64" s="86" t="s">
        <v>59</v>
      </c>
      <c r="B64" s="87">
        <v>1</v>
      </c>
      <c r="C64" s="88">
        <v>3800</v>
      </c>
      <c r="D64" s="122"/>
      <c r="E64" s="22">
        <f t="shared" si="0"/>
        <v>0</v>
      </c>
      <c r="F64" s="79" t="str">
        <f t="shared" si="1"/>
        <v/>
      </c>
    </row>
    <row r="65" spans="1:6" ht="36" customHeight="1" x14ac:dyDescent="0.25">
      <c r="A65" s="86" t="s">
        <v>60</v>
      </c>
      <c r="B65" s="89">
        <v>1</v>
      </c>
      <c r="C65" s="88">
        <v>475</v>
      </c>
      <c r="D65" s="122"/>
      <c r="E65" s="22">
        <f t="shared" si="0"/>
        <v>0</v>
      </c>
      <c r="F65" s="79" t="str">
        <f t="shared" si="1"/>
        <v/>
      </c>
    </row>
    <row r="66" spans="1:6" ht="17.25" customHeight="1" x14ac:dyDescent="0.25">
      <c r="A66" s="86" t="s">
        <v>61</v>
      </c>
      <c r="B66" s="89">
        <v>1</v>
      </c>
      <c r="C66" s="88">
        <v>198</v>
      </c>
      <c r="D66" s="122"/>
      <c r="E66" s="22">
        <f t="shared" si="0"/>
        <v>0</v>
      </c>
      <c r="F66" s="79" t="str">
        <f t="shared" si="1"/>
        <v/>
      </c>
    </row>
    <row r="67" spans="1:6" ht="18" customHeight="1" x14ac:dyDescent="0.25">
      <c r="A67" s="86" t="s">
        <v>62</v>
      </c>
      <c r="B67" s="87">
        <v>1</v>
      </c>
      <c r="C67" s="88">
        <v>405</v>
      </c>
      <c r="D67" s="122"/>
      <c r="E67" s="22">
        <f t="shared" si="0"/>
        <v>0</v>
      </c>
      <c r="F67" s="79" t="str">
        <f t="shared" si="1"/>
        <v/>
      </c>
    </row>
    <row r="68" spans="1:6" ht="29.45" customHeight="1" x14ac:dyDescent="0.25">
      <c r="A68" s="75" t="s">
        <v>87</v>
      </c>
      <c r="B68" s="99"/>
      <c r="C68" s="88">
        <v>4000</v>
      </c>
      <c r="D68" s="120">
        <v>4000</v>
      </c>
      <c r="E68" s="62">
        <f>D68</f>
        <v>4000</v>
      </c>
      <c r="F68" s="79" t="str">
        <f t="shared" si="1"/>
        <v/>
      </c>
    </row>
    <row r="69" spans="1:6" ht="15.75" x14ac:dyDescent="0.25">
      <c r="A69" s="80" t="s">
        <v>63</v>
      </c>
      <c r="B69" s="81"/>
      <c r="C69" s="81"/>
      <c r="D69" s="81"/>
      <c r="E69" s="91"/>
      <c r="F69" s="98"/>
    </row>
    <row r="70" spans="1:6" ht="39.6" customHeight="1" x14ac:dyDescent="0.25">
      <c r="A70" s="83" t="s">
        <v>73</v>
      </c>
      <c r="B70" s="84">
        <v>4</v>
      </c>
      <c r="C70" s="85">
        <v>30</v>
      </c>
      <c r="D70" s="123"/>
      <c r="E70" s="22">
        <f t="shared" ref="E70:E77" si="2">+D70*B70</f>
        <v>0</v>
      </c>
      <c r="F70" s="79" t="str">
        <f t="shared" ref="F70:F77" si="3">IF(D70&gt;C70,"ERROR TARIFA","")</f>
        <v/>
      </c>
    </row>
    <row r="71" spans="1:6" ht="19.149999999999999" customHeight="1" x14ac:dyDescent="0.25">
      <c r="A71" s="86" t="s">
        <v>64</v>
      </c>
      <c r="B71" s="89">
        <v>4</v>
      </c>
      <c r="C71" s="88">
        <v>95</v>
      </c>
      <c r="D71" s="124"/>
      <c r="E71" s="22">
        <f t="shared" si="2"/>
        <v>0</v>
      </c>
      <c r="F71" s="79" t="str">
        <f t="shared" si="3"/>
        <v/>
      </c>
    </row>
    <row r="72" spans="1:6" ht="29.45" customHeight="1" x14ac:dyDescent="0.25">
      <c r="A72" s="86" t="s">
        <v>65</v>
      </c>
      <c r="B72" s="89">
        <v>1</v>
      </c>
      <c r="C72" s="88">
        <v>600</v>
      </c>
      <c r="D72" s="124"/>
      <c r="E72" s="22">
        <f t="shared" si="2"/>
        <v>0</v>
      </c>
      <c r="F72" s="79" t="str">
        <f t="shared" si="3"/>
        <v/>
      </c>
    </row>
    <row r="73" spans="1:6" ht="21.6" customHeight="1" x14ac:dyDescent="0.25">
      <c r="A73" s="86" t="s">
        <v>66</v>
      </c>
      <c r="B73" s="87">
        <v>2</v>
      </c>
      <c r="C73" s="100">
        <v>115</v>
      </c>
      <c r="D73" s="125"/>
      <c r="E73" s="22">
        <f t="shared" si="2"/>
        <v>0</v>
      </c>
      <c r="F73" s="79" t="str">
        <f t="shared" si="3"/>
        <v/>
      </c>
    </row>
    <row r="74" spans="1:6" ht="19.899999999999999" customHeight="1" x14ac:dyDescent="0.25">
      <c r="A74" s="86" t="s">
        <v>67</v>
      </c>
      <c r="B74" s="87">
        <v>1</v>
      </c>
      <c r="C74" s="100">
        <v>450</v>
      </c>
      <c r="D74" s="125"/>
      <c r="E74" s="22">
        <f t="shared" si="2"/>
        <v>0</v>
      </c>
      <c r="F74" s="79" t="str">
        <f t="shared" si="3"/>
        <v/>
      </c>
    </row>
    <row r="75" spans="1:6" ht="16.149999999999999" customHeight="1" x14ac:dyDescent="0.25">
      <c r="A75" s="86" t="s">
        <v>68</v>
      </c>
      <c r="B75" s="87">
        <v>2</v>
      </c>
      <c r="C75" s="100">
        <v>12</v>
      </c>
      <c r="D75" s="125"/>
      <c r="E75" s="22">
        <f t="shared" si="2"/>
        <v>0</v>
      </c>
      <c r="F75" s="79" t="str">
        <f t="shared" si="3"/>
        <v/>
      </c>
    </row>
    <row r="76" spans="1:6" ht="19.149999999999999" customHeight="1" x14ac:dyDescent="0.25">
      <c r="A76" s="86" t="s">
        <v>69</v>
      </c>
      <c r="B76" s="87">
        <v>2</v>
      </c>
      <c r="C76" s="100">
        <v>5</v>
      </c>
      <c r="D76" s="125"/>
      <c r="E76" s="22">
        <f t="shared" si="2"/>
        <v>0</v>
      </c>
      <c r="F76" s="79" t="str">
        <f t="shared" si="3"/>
        <v/>
      </c>
    </row>
    <row r="77" spans="1:6" ht="31.15" customHeight="1" x14ac:dyDescent="0.25">
      <c r="A77" s="75" t="s">
        <v>70</v>
      </c>
      <c r="B77" s="87">
        <v>2</v>
      </c>
      <c r="C77" s="100">
        <v>8</v>
      </c>
      <c r="D77" s="125"/>
      <c r="E77" s="22">
        <f t="shared" si="2"/>
        <v>0</v>
      </c>
      <c r="F77" s="79" t="str">
        <f t="shared" si="3"/>
        <v/>
      </c>
    </row>
    <row r="78" spans="1:6" ht="13.5" customHeight="1" x14ac:dyDescent="0.25">
      <c r="A78" s="101"/>
      <c r="B78" s="102"/>
      <c r="C78" s="103"/>
      <c r="D78" s="126"/>
      <c r="E78" s="26"/>
      <c r="F78" s="104"/>
    </row>
    <row r="79" spans="1:6" ht="23.45" customHeight="1" x14ac:dyDescent="0.25">
      <c r="A79" s="105" t="s">
        <v>78</v>
      </c>
      <c r="B79" s="106"/>
      <c r="C79" s="106"/>
      <c r="D79" s="106"/>
      <c r="E79" s="107">
        <f>SUM(E4:E78)</f>
        <v>4000</v>
      </c>
      <c r="F79" s="108"/>
    </row>
    <row r="80" spans="1:6" x14ac:dyDescent="0.25">
      <c r="F80" s="108"/>
    </row>
    <row r="81" spans="1:6" ht="58.5" customHeight="1" x14ac:dyDescent="0.25">
      <c r="A81" s="109" t="s">
        <v>88</v>
      </c>
      <c r="B81" s="109"/>
      <c r="C81" s="109"/>
      <c r="D81" s="109"/>
      <c r="E81" s="109"/>
      <c r="F81" s="108"/>
    </row>
    <row r="82" spans="1:6" x14ac:dyDescent="0.25">
      <c r="F82" s="108"/>
    </row>
    <row r="83" spans="1:6" ht="40.9" customHeight="1" x14ac:dyDescent="0.25">
      <c r="A83" s="118" t="s">
        <v>81</v>
      </c>
      <c r="B83" s="118"/>
      <c r="C83" s="118"/>
      <c r="D83" s="118"/>
      <c r="E83" s="118"/>
      <c r="F83" s="119"/>
    </row>
    <row r="84" spans="1:6" ht="16.5" x14ac:dyDescent="0.35">
      <c r="A84" s="110"/>
      <c r="B84" s="111"/>
      <c r="C84" s="112"/>
      <c r="D84" s="111"/>
      <c r="E84" s="111"/>
      <c r="F84" s="113"/>
    </row>
    <row r="85" spans="1:6" ht="16.5" x14ac:dyDescent="0.35">
      <c r="A85" s="127" t="s">
        <v>82</v>
      </c>
      <c r="E85" s="111"/>
      <c r="F85" s="113"/>
    </row>
    <row r="86" spans="1:6" ht="16.5" x14ac:dyDescent="0.35">
      <c r="A86" s="127"/>
      <c r="E86" s="111"/>
      <c r="F86" s="113"/>
    </row>
    <row r="87" spans="1:6" ht="16.5" x14ac:dyDescent="0.35">
      <c r="A87" s="114"/>
      <c r="B87" s="114"/>
      <c r="C87" s="114"/>
      <c r="D87" s="114"/>
      <c r="E87" s="115"/>
      <c r="F87" s="116"/>
    </row>
  </sheetData>
  <sheetProtection sheet="1" objects="1" scenarios="1" formatColumns="0" selectLockedCells="1"/>
  <mergeCells count="4">
    <mergeCell ref="A1:F1"/>
    <mergeCell ref="A2:F2"/>
    <mergeCell ref="A83:F83"/>
    <mergeCell ref="A81:E81"/>
  </mergeCells>
  <pageMargins left="0.70866141732283472" right="0.70866141732283472" top="0.74803149606299213" bottom="0.74803149606299213" header="0.31496062992125984" footer="0.31496062992125984"/>
  <pageSetup paperSize="9" scale="77" orientation="portrait" r:id="rId1"/>
  <headerFooter>
    <oddFooter>&amp;R&amp;"HelveticaNowText Regular,Normal"&amp;P</oddFooter>
  </headerFooter>
  <rowBreaks count="3" manualBreakCount="3">
    <brk id="21" max="16383" man="1"/>
    <brk id="45" max="16383" man="1"/>
    <brk id="6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09627-259B-4E01-9B9B-3D79490027BD}">
  <dimension ref="A1:F64"/>
  <sheetViews>
    <sheetView zoomScaleNormal="100" workbookViewId="0">
      <selection activeCell="D8" sqref="D8"/>
    </sheetView>
  </sheetViews>
  <sheetFormatPr baseColWidth="10" defaultRowHeight="15" x14ac:dyDescent="0.25"/>
  <cols>
    <col min="1" max="1" width="41.140625" style="73" customWidth="1"/>
    <col min="2" max="4" width="11.42578125" style="73"/>
    <col min="5" max="5" width="16.5703125" style="73" customWidth="1"/>
    <col min="6" max="16384" width="11.42578125" style="73"/>
  </cols>
  <sheetData>
    <row r="1" spans="1:6" ht="87" customHeight="1" x14ac:dyDescent="0.25">
      <c r="A1" s="70" t="s">
        <v>83</v>
      </c>
      <c r="B1" s="71"/>
      <c r="C1" s="71"/>
      <c r="D1" s="71"/>
      <c r="E1" s="71"/>
      <c r="F1" s="72"/>
    </row>
    <row r="2" spans="1:6" ht="157.5" customHeight="1" x14ac:dyDescent="0.25">
      <c r="A2" s="117" t="s">
        <v>79</v>
      </c>
      <c r="B2" s="118"/>
      <c r="C2" s="118"/>
      <c r="D2" s="118"/>
      <c r="E2" s="118"/>
      <c r="F2" s="119"/>
    </row>
    <row r="3" spans="1:6" ht="47.25" x14ac:dyDescent="0.25">
      <c r="A3" s="17" t="s">
        <v>74</v>
      </c>
      <c r="B3" s="33" t="s">
        <v>76</v>
      </c>
      <c r="C3" s="20" t="s">
        <v>75</v>
      </c>
      <c r="D3" s="33" t="s">
        <v>77</v>
      </c>
      <c r="E3" s="34" t="s">
        <v>71</v>
      </c>
      <c r="F3" s="108"/>
    </row>
    <row r="4" spans="1:6" ht="18" customHeight="1" x14ac:dyDescent="0.25">
      <c r="A4" s="128" t="s">
        <v>0</v>
      </c>
      <c r="B4" s="129">
        <v>1</v>
      </c>
      <c r="C4" s="130">
        <v>55</v>
      </c>
      <c r="D4" s="120"/>
      <c r="E4" s="25">
        <f>+D4*B4</f>
        <v>0</v>
      </c>
      <c r="F4" s="79" t="str">
        <f>IF(D4&gt;C4,"ERROR TARIFA","")</f>
        <v/>
      </c>
    </row>
    <row r="5" spans="1:6" x14ac:dyDescent="0.25">
      <c r="A5" s="131" t="s">
        <v>1</v>
      </c>
      <c r="B5" s="131"/>
      <c r="C5" s="131"/>
      <c r="D5" s="132"/>
      <c r="E5" s="132"/>
      <c r="F5" s="133"/>
    </row>
    <row r="6" spans="1:6" ht="16.149999999999999" customHeight="1" x14ac:dyDescent="0.25">
      <c r="A6" s="128" t="s">
        <v>3</v>
      </c>
      <c r="B6" s="129">
        <v>1</v>
      </c>
      <c r="C6" s="130">
        <v>18</v>
      </c>
      <c r="D6" s="121"/>
      <c r="E6" s="37">
        <f t="shared" ref="E6:E54" si="0">+D6*B6</f>
        <v>0</v>
      </c>
      <c r="F6" s="79" t="str">
        <f t="shared" ref="F6:F54" si="1">IF(D6&gt;C6,"ERROR TARIFA","")</f>
        <v/>
      </c>
    </row>
    <row r="7" spans="1:6" ht="24" customHeight="1" x14ac:dyDescent="0.25">
      <c r="A7" s="128" t="s">
        <v>7</v>
      </c>
      <c r="B7" s="129">
        <v>1</v>
      </c>
      <c r="C7" s="130">
        <v>20</v>
      </c>
      <c r="D7" s="122"/>
      <c r="E7" s="22">
        <f t="shared" si="0"/>
        <v>0</v>
      </c>
      <c r="F7" s="79" t="str">
        <f t="shared" si="1"/>
        <v/>
      </c>
    </row>
    <row r="8" spans="1:6" ht="21" customHeight="1" x14ac:dyDescent="0.25">
      <c r="A8" s="128" t="s">
        <v>8</v>
      </c>
      <c r="B8" s="129">
        <v>1</v>
      </c>
      <c r="C8" s="130">
        <v>80</v>
      </c>
      <c r="D8" s="122"/>
      <c r="E8" s="22">
        <f t="shared" si="0"/>
        <v>0</v>
      </c>
      <c r="F8" s="79" t="str">
        <f t="shared" si="1"/>
        <v/>
      </c>
    </row>
    <row r="9" spans="1:6" ht="19.149999999999999" customHeight="1" x14ac:dyDescent="0.25">
      <c r="A9" s="128" t="s">
        <v>9</v>
      </c>
      <c r="B9" s="129">
        <v>1</v>
      </c>
      <c r="C9" s="130">
        <v>80</v>
      </c>
      <c r="D9" s="122"/>
      <c r="E9" s="22">
        <f t="shared" si="0"/>
        <v>0</v>
      </c>
      <c r="F9" s="79" t="str">
        <f t="shared" si="1"/>
        <v/>
      </c>
    </row>
    <row r="10" spans="1:6" ht="21.6" customHeight="1" x14ac:dyDescent="0.25">
      <c r="A10" s="128" t="s">
        <v>10</v>
      </c>
      <c r="B10" s="129">
        <v>1</v>
      </c>
      <c r="C10" s="130">
        <v>15</v>
      </c>
      <c r="D10" s="122"/>
      <c r="E10" s="22">
        <f t="shared" si="0"/>
        <v>0</v>
      </c>
      <c r="F10" s="79" t="str">
        <f t="shared" si="1"/>
        <v/>
      </c>
    </row>
    <row r="11" spans="1:6" ht="28.15" customHeight="1" x14ac:dyDescent="0.25">
      <c r="A11" s="128" t="s">
        <v>11</v>
      </c>
      <c r="B11" s="129">
        <v>1</v>
      </c>
      <c r="C11" s="130">
        <v>8</v>
      </c>
      <c r="D11" s="122"/>
      <c r="E11" s="22">
        <f t="shared" si="0"/>
        <v>0</v>
      </c>
      <c r="F11" s="79" t="str">
        <f t="shared" si="1"/>
        <v/>
      </c>
    </row>
    <row r="12" spans="1:6" ht="16.149999999999999" customHeight="1" x14ac:dyDescent="0.25">
      <c r="A12" s="134" t="s">
        <v>12</v>
      </c>
      <c r="B12" s="135"/>
      <c r="C12" s="135"/>
      <c r="D12" s="135"/>
      <c r="E12" s="135"/>
      <c r="F12" s="136"/>
    </row>
    <row r="13" spans="1:6" ht="17.45" customHeight="1" x14ac:dyDescent="0.25">
      <c r="A13" s="128" t="s">
        <v>13</v>
      </c>
      <c r="B13" s="137">
        <v>1</v>
      </c>
      <c r="C13" s="130">
        <v>45</v>
      </c>
      <c r="D13" s="122"/>
      <c r="E13" s="22">
        <f t="shared" si="0"/>
        <v>0</v>
      </c>
      <c r="F13" s="79" t="str">
        <f t="shared" si="1"/>
        <v/>
      </c>
    </row>
    <row r="14" spans="1:6" ht="17.45" customHeight="1" x14ac:dyDescent="0.25">
      <c r="A14" s="128" t="s">
        <v>14</v>
      </c>
      <c r="B14" s="137">
        <v>1</v>
      </c>
      <c r="C14" s="130">
        <v>50</v>
      </c>
      <c r="D14" s="122"/>
      <c r="E14" s="22">
        <f t="shared" si="0"/>
        <v>0</v>
      </c>
      <c r="F14" s="79" t="str">
        <f t="shared" si="1"/>
        <v/>
      </c>
    </row>
    <row r="15" spans="1:6" ht="27" customHeight="1" x14ac:dyDescent="0.25">
      <c r="A15" s="128" t="s">
        <v>15</v>
      </c>
      <c r="B15" s="137">
        <v>1</v>
      </c>
      <c r="C15" s="130">
        <v>90</v>
      </c>
      <c r="D15" s="120"/>
      <c r="E15" s="22">
        <f t="shared" si="0"/>
        <v>0</v>
      </c>
      <c r="F15" s="79" t="str">
        <f t="shared" si="1"/>
        <v/>
      </c>
    </row>
    <row r="16" spans="1:6" ht="27" customHeight="1" x14ac:dyDescent="0.25">
      <c r="A16" s="128" t="s">
        <v>22</v>
      </c>
      <c r="B16" s="137">
        <v>1</v>
      </c>
      <c r="C16" s="130">
        <v>50</v>
      </c>
      <c r="D16" s="120"/>
      <c r="E16" s="22">
        <f t="shared" ref="E16" si="2">+D16*B16</f>
        <v>0</v>
      </c>
      <c r="F16" s="79" t="str">
        <f t="shared" ref="F16" si="3">IF(D16&gt;C16,"ERROR TARIFA","")</f>
        <v/>
      </c>
    </row>
    <row r="17" spans="1:6" ht="27" customHeight="1" x14ac:dyDescent="0.25">
      <c r="A17" s="128" t="s">
        <v>23</v>
      </c>
      <c r="B17" s="137">
        <v>1</v>
      </c>
      <c r="C17" s="130">
        <v>65</v>
      </c>
      <c r="D17" s="121"/>
      <c r="E17" s="22">
        <f t="shared" si="0"/>
        <v>0</v>
      </c>
      <c r="F17" s="79" t="str">
        <f t="shared" si="1"/>
        <v/>
      </c>
    </row>
    <row r="18" spans="1:6" ht="22.9" customHeight="1" x14ac:dyDescent="0.25">
      <c r="A18" s="128" t="s">
        <v>25</v>
      </c>
      <c r="B18" s="137">
        <v>1</v>
      </c>
      <c r="C18" s="130">
        <v>20</v>
      </c>
      <c r="D18" s="122"/>
      <c r="E18" s="22">
        <f t="shared" si="0"/>
        <v>0</v>
      </c>
      <c r="F18" s="79" t="str">
        <f t="shared" si="1"/>
        <v/>
      </c>
    </row>
    <row r="19" spans="1:6" ht="32.450000000000003" customHeight="1" x14ac:dyDescent="0.25">
      <c r="A19" s="128" t="s">
        <v>26</v>
      </c>
      <c r="B19" s="137">
        <v>1</v>
      </c>
      <c r="C19" s="130">
        <v>15</v>
      </c>
      <c r="D19" s="122"/>
      <c r="E19" s="22">
        <f t="shared" si="0"/>
        <v>0</v>
      </c>
      <c r="F19" s="79" t="str">
        <f t="shared" si="1"/>
        <v/>
      </c>
    </row>
    <row r="20" spans="1:6" ht="32.450000000000003" customHeight="1" x14ac:dyDescent="0.25">
      <c r="A20" s="128" t="s">
        <v>27</v>
      </c>
      <c r="B20" s="137">
        <v>1</v>
      </c>
      <c r="C20" s="130">
        <v>50</v>
      </c>
      <c r="D20" s="122"/>
      <c r="E20" s="22">
        <f t="shared" si="0"/>
        <v>0</v>
      </c>
      <c r="F20" s="79" t="str">
        <f t="shared" si="1"/>
        <v/>
      </c>
    </row>
    <row r="21" spans="1:6" ht="32.450000000000003" customHeight="1" x14ac:dyDescent="0.25">
      <c r="A21" s="128" t="s">
        <v>28</v>
      </c>
      <c r="B21" s="137">
        <v>1</v>
      </c>
      <c r="C21" s="130">
        <v>60</v>
      </c>
      <c r="D21" s="122"/>
      <c r="E21" s="22">
        <f t="shared" si="0"/>
        <v>0</v>
      </c>
      <c r="F21" s="79" t="str">
        <f t="shared" si="1"/>
        <v/>
      </c>
    </row>
    <row r="22" spans="1:6" ht="32.450000000000003" customHeight="1" x14ac:dyDescent="0.25">
      <c r="A22" s="134" t="s">
        <v>29</v>
      </c>
      <c r="B22" s="135"/>
      <c r="C22" s="135"/>
      <c r="D22" s="135"/>
      <c r="E22" s="135"/>
      <c r="F22" s="136"/>
    </row>
    <row r="23" spans="1:6" ht="19.899999999999999" customHeight="1" x14ac:dyDescent="0.25">
      <c r="A23" s="128" t="s">
        <v>30</v>
      </c>
      <c r="B23" s="138">
        <v>1</v>
      </c>
      <c r="C23" s="139">
        <v>20</v>
      </c>
      <c r="D23" s="122"/>
      <c r="E23" s="22">
        <f t="shared" si="0"/>
        <v>0</v>
      </c>
      <c r="F23" s="79" t="str">
        <f t="shared" si="1"/>
        <v/>
      </c>
    </row>
    <row r="24" spans="1:6" ht="30" customHeight="1" x14ac:dyDescent="0.25">
      <c r="A24" s="128" t="s">
        <v>31</v>
      </c>
      <c r="B24" s="138">
        <v>1</v>
      </c>
      <c r="C24" s="130">
        <v>135</v>
      </c>
      <c r="D24" s="122"/>
      <c r="E24" s="22">
        <f t="shared" si="0"/>
        <v>0</v>
      </c>
      <c r="F24" s="79" t="str">
        <f t="shared" si="1"/>
        <v/>
      </c>
    </row>
    <row r="25" spans="1:6" ht="32.450000000000003" customHeight="1" x14ac:dyDescent="0.25">
      <c r="A25" s="128" t="s">
        <v>32</v>
      </c>
      <c r="B25" s="138">
        <v>1</v>
      </c>
      <c r="C25" s="130">
        <v>125</v>
      </c>
      <c r="D25" s="122"/>
      <c r="E25" s="22">
        <f t="shared" si="0"/>
        <v>0</v>
      </c>
      <c r="F25" s="79" t="str">
        <f t="shared" si="1"/>
        <v/>
      </c>
    </row>
    <row r="26" spans="1:6" ht="24.75" customHeight="1" x14ac:dyDescent="0.25">
      <c r="A26" s="128" t="s">
        <v>34</v>
      </c>
      <c r="B26" s="138">
        <v>1</v>
      </c>
      <c r="C26" s="130">
        <v>80</v>
      </c>
      <c r="D26" s="122"/>
      <c r="E26" s="22">
        <f t="shared" si="0"/>
        <v>0</v>
      </c>
      <c r="F26" s="79" t="str">
        <f t="shared" si="1"/>
        <v/>
      </c>
    </row>
    <row r="27" spans="1:6" ht="32.450000000000003" customHeight="1" x14ac:dyDescent="0.25">
      <c r="A27" s="128" t="s">
        <v>36</v>
      </c>
      <c r="B27" s="138">
        <v>1</v>
      </c>
      <c r="C27" s="130">
        <v>40</v>
      </c>
      <c r="D27" s="122"/>
      <c r="E27" s="22">
        <f t="shared" si="0"/>
        <v>0</v>
      </c>
      <c r="F27" s="79" t="str">
        <f t="shared" si="1"/>
        <v/>
      </c>
    </row>
    <row r="28" spans="1:6" ht="24.75" customHeight="1" x14ac:dyDescent="0.25">
      <c r="A28" s="128" t="s">
        <v>37</v>
      </c>
      <c r="B28" s="138">
        <v>1</v>
      </c>
      <c r="C28" s="130">
        <v>40</v>
      </c>
      <c r="D28" s="122"/>
      <c r="E28" s="22">
        <f t="shared" si="0"/>
        <v>0</v>
      </c>
      <c r="F28" s="79" t="str">
        <f t="shared" si="1"/>
        <v/>
      </c>
    </row>
    <row r="29" spans="1:6" ht="21.75" customHeight="1" x14ac:dyDescent="0.25">
      <c r="A29" s="128" t="s">
        <v>38</v>
      </c>
      <c r="B29" s="138">
        <v>1</v>
      </c>
      <c r="C29" s="130">
        <v>35</v>
      </c>
      <c r="D29" s="122"/>
      <c r="E29" s="22">
        <f t="shared" si="0"/>
        <v>0</v>
      </c>
      <c r="F29" s="79" t="str">
        <f t="shared" si="1"/>
        <v/>
      </c>
    </row>
    <row r="30" spans="1:6" ht="29.45" customHeight="1" x14ac:dyDescent="0.25">
      <c r="A30" s="128" t="s">
        <v>39</v>
      </c>
      <c r="B30" s="138">
        <v>1</v>
      </c>
      <c r="C30" s="130">
        <v>30</v>
      </c>
      <c r="D30" s="122"/>
      <c r="E30" s="22">
        <f t="shared" si="0"/>
        <v>0</v>
      </c>
      <c r="F30" s="79" t="str">
        <f t="shared" si="1"/>
        <v/>
      </c>
    </row>
    <row r="31" spans="1:6" ht="18.600000000000001" customHeight="1" x14ac:dyDescent="0.25">
      <c r="A31" s="128" t="s">
        <v>40</v>
      </c>
      <c r="B31" s="138">
        <v>1</v>
      </c>
      <c r="C31" s="130">
        <v>30</v>
      </c>
      <c r="D31" s="122"/>
      <c r="E31" s="22">
        <f t="shared" si="0"/>
        <v>0</v>
      </c>
      <c r="F31" s="79" t="str">
        <f t="shared" si="1"/>
        <v/>
      </c>
    </row>
    <row r="32" spans="1:6" ht="26.45" customHeight="1" x14ac:dyDescent="0.25">
      <c r="A32" s="128" t="s">
        <v>41</v>
      </c>
      <c r="B32" s="138">
        <v>1</v>
      </c>
      <c r="C32" s="130">
        <v>25</v>
      </c>
      <c r="D32" s="120"/>
      <c r="E32" s="22">
        <f t="shared" si="0"/>
        <v>0</v>
      </c>
      <c r="F32" s="79" t="str">
        <f t="shared" si="1"/>
        <v/>
      </c>
    </row>
    <row r="33" spans="1:6" x14ac:dyDescent="0.25">
      <c r="A33" s="140" t="s">
        <v>42</v>
      </c>
      <c r="B33" s="132"/>
      <c r="C33" s="132"/>
      <c r="D33" s="132"/>
      <c r="E33" s="132"/>
      <c r="F33" s="133"/>
    </row>
    <row r="34" spans="1:6" ht="19.899999999999999" customHeight="1" x14ac:dyDescent="0.25">
      <c r="A34" s="128" t="s">
        <v>43</v>
      </c>
      <c r="B34" s="137">
        <v>1</v>
      </c>
      <c r="C34" s="139">
        <v>691</v>
      </c>
      <c r="D34" s="121"/>
      <c r="E34" s="22">
        <f t="shared" si="0"/>
        <v>0</v>
      </c>
      <c r="F34" s="79" t="str">
        <f t="shared" si="1"/>
        <v/>
      </c>
    </row>
    <row r="35" spans="1:6" ht="25.9" customHeight="1" x14ac:dyDescent="0.25">
      <c r="A35" s="128" t="s">
        <v>46</v>
      </c>
      <c r="B35" s="137">
        <v>1</v>
      </c>
      <c r="C35" s="130">
        <v>90</v>
      </c>
      <c r="D35" s="122"/>
      <c r="E35" s="22">
        <f t="shared" si="0"/>
        <v>0</v>
      </c>
      <c r="F35" s="79" t="str">
        <f t="shared" si="1"/>
        <v/>
      </c>
    </row>
    <row r="36" spans="1:6" ht="36" customHeight="1" x14ac:dyDescent="0.25">
      <c r="A36" s="134" t="s">
        <v>47</v>
      </c>
      <c r="B36" s="135"/>
      <c r="C36" s="135"/>
      <c r="D36" s="135"/>
      <c r="E36" s="135"/>
      <c r="F36" s="136"/>
    </row>
    <row r="37" spans="1:6" ht="38.25" customHeight="1" x14ac:dyDescent="0.25">
      <c r="A37" s="128" t="s">
        <v>48</v>
      </c>
      <c r="B37" s="129">
        <v>1</v>
      </c>
      <c r="C37" s="130">
        <v>100</v>
      </c>
      <c r="D37" s="122"/>
      <c r="E37" s="22">
        <f t="shared" si="0"/>
        <v>0</v>
      </c>
      <c r="F37" s="79" t="str">
        <f t="shared" si="1"/>
        <v/>
      </c>
    </row>
    <row r="38" spans="1:6" ht="38.25" customHeight="1" x14ac:dyDescent="0.25">
      <c r="A38" s="128" t="s">
        <v>49</v>
      </c>
      <c r="B38" s="129">
        <v>1</v>
      </c>
      <c r="C38" s="130">
        <v>100</v>
      </c>
      <c r="D38" s="122"/>
      <c r="E38" s="22">
        <f t="shared" si="0"/>
        <v>0</v>
      </c>
      <c r="F38" s="79" t="str">
        <f t="shared" si="1"/>
        <v/>
      </c>
    </row>
    <row r="39" spans="1:6" ht="38.25" customHeight="1" x14ac:dyDescent="0.25">
      <c r="A39" s="128" t="s">
        <v>50</v>
      </c>
      <c r="B39" s="129">
        <v>1</v>
      </c>
      <c r="C39" s="130">
        <v>125</v>
      </c>
      <c r="D39" s="122"/>
      <c r="E39" s="22">
        <f t="shared" si="0"/>
        <v>0</v>
      </c>
      <c r="F39" s="79" t="str">
        <f t="shared" si="1"/>
        <v/>
      </c>
    </row>
    <row r="40" spans="1:6" ht="38.25" customHeight="1" x14ac:dyDescent="0.25">
      <c r="A40" s="128" t="s">
        <v>51</v>
      </c>
      <c r="B40" s="129">
        <v>1</v>
      </c>
      <c r="C40" s="130">
        <v>125</v>
      </c>
      <c r="D40" s="122"/>
      <c r="E40" s="22">
        <f t="shared" si="0"/>
        <v>0</v>
      </c>
      <c r="F40" s="79" t="str">
        <f t="shared" si="1"/>
        <v/>
      </c>
    </row>
    <row r="41" spans="1:6" ht="38.25" customHeight="1" x14ac:dyDescent="0.25">
      <c r="A41" s="128" t="s">
        <v>52</v>
      </c>
      <c r="B41" s="129">
        <v>1</v>
      </c>
      <c r="C41" s="130">
        <v>125</v>
      </c>
      <c r="D41" s="122"/>
      <c r="E41" s="22">
        <f t="shared" si="0"/>
        <v>0</v>
      </c>
      <c r="F41" s="79" t="str">
        <f t="shared" si="1"/>
        <v/>
      </c>
    </row>
    <row r="42" spans="1:6" ht="38.25" customHeight="1" x14ac:dyDescent="0.25">
      <c r="A42" s="128" t="s">
        <v>53</v>
      </c>
      <c r="B42" s="129">
        <v>1</v>
      </c>
      <c r="C42" s="130">
        <v>125</v>
      </c>
      <c r="D42" s="122"/>
      <c r="E42" s="22">
        <f t="shared" si="0"/>
        <v>0</v>
      </c>
      <c r="F42" s="79" t="str">
        <f t="shared" si="1"/>
        <v/>
      </c>
    </row>
    <row r="43" spans="1:6" ht="38.25" customHeight="1" x14ac:dyDescent="0.25">
      <c r="A43" s="128" t="s">
        <v>54</v>
      </c>
      <c r="B43" s="129">
        <v>1</v>
      </c>
      <c r="C43" s="130">
        <v>125</v>
      </c>
      <c r="D43" s="122"/>
      <c r="E43" s="22">
        <f t="shared" si="0"/>
        <v>0</v>
      </c>
      <c r="F43" s="79" t="str">
        <f t="shared" si="1"/>
        <v/>
      </c>
    </row>
    <row r="44" spans="1:6" ht="19.899999999999999" customHeight="1" x14ac:dyDescent="0.25">
      <c r="A44" s="134" t="s">
        <v>55</v>
      </c>
      <c r="B44" s="135"/>
      <c r="C44" s="135"/>
      <c r="D44" s="135"/>
      <c r="E44" s="135"/>
      <c r="F44" s="136"/>
    </row>
    <row r="45" spans="1:6" ht="30" customHeight="1" x14ac:dyDescent="0.25">
      <c r="A45" s="128" t="s">
        <v>72</v>
      </c>
      <c r="B45" s="137">
        <v>1</v>
      </c>
      <c r="C45" s="139">
        <v>18</v>
      </c>
      <c r="D45" s="120"/>
      <c r="E45" s="25">
        <f t="shared" si="0"/>
        <v>0</v>
      </c>
      <c r="F45" s="79" t="str">
        <f t="shared" si="1"/>
        <v/>
      </c>
    </row>
    <row r="46" spans="1:6" ht="24" x14ac:dyDescent="0.25">
      <c r="A46" s="128" t="s">
        <v>87</v>
      </c>
      <c r="B46" s="141"/>
      <c r="C46" s="142">
        <v>200</v>
      </c>
      <c r="D46" s="78">
        <v>200</v>
      </c>
      <c r="E46" s="64">
        <f>D46</f>
        <v>200</v>
      </c>
      <c r="F46" s="79" t="str">
        <f t="shared" ref="F46" si="4">IF(D46&gt;C46,"ERROR TARIFA","")</f>
        <v/>
      </c>
    </row>
    <row r="47" spans="1:6" x14ac:dyDescent="0.25">
      <c r="A47" s="134" t="s">
        <v>63</v>
      </c>
      <c r="B47" s="135"/>
      <c r="C47" s="135"/>
      <c r="D47" s="135"/>
      <c r="E47" s="135"/>
      <c r="F47" s="136"/>
    </row>
    <row r="48" spans="1:6" ht="33" customHeight="1" x14ac:dyDescent="0.25">
      <c r="A48" s="128" t="s">
        <v>73</v>
      </c>
      <c r="B48" s="129">
        <v>1</v>
      </c>
      <c r="C48" s="130">
        <v>30</v>
      </c>
      <c r="D48" s="122"/>
      <c r="E48" s="22">
        <f t="shared" si="0"/>
        <v>0</v>
      </c>
      <c r="F48" s="79" t="str">
        <f t="shared" si="1"/>
        <v/>
      </c>
    </row>
    <row r="49" spans="1:6" ht="18.75" x14ac:dyDescent="0.25">
      <c r="A49" s="128" t="s">
        <v>64</v>
      </c>
      <c r="B49" s="137">
        <v>1</v>
      </c>
      <c r="C49" s="130">
        <v>95</v>
      </c>
      <c r="D49" s="122"/>
      <c r="E49" s="22">
        <f t="shared" si="0"/>
        <v>0</v>
      </c>
      <c r="F49" s="79" t="str">
        <f t="shared" si="1"/>
        <v/>
      </c>
    </row>
    <row r="50" spans="1:6" ht="26.45" customHeight="1" x14ac:dyDescent="0.25">
      <c r="A50" s="128" t="s">
        <v>66</v>
      </c>
      <c r="B50" s="129">
        <v>1</v>
      </c>
      <c r="C50" s="130">
        <v>115</v>
      </c>
      <c r="D50" s="122"/>
      <c r="E50" s="22">
        <f t="shared" si="0"/>
        <v>0</v>
      </c>
      <c r="F50" s="79" t="str">
        <f t="shared" si="1"/>
        <v/>
      </c>
    </row>
    <row r="51" spans="1:6" ht="17.45" customHeight="1" x14ac:dyDescent="0.25">
      <c r="A51" s="128" t="s">
        <v>67</v>
      </c>
      <c r="B51" s="129">
        <v>1</v>
      </c>
      <c r="C51" s="130">
        <v>450</v>
      </c>
      <c r="D51" s="122"/>
      <c r="E51" s="22">
        <f t="shared" ref="E51" si="5">+D51*B51</f>
        <v>0</v>
      </c>
      <c r="F51" s="79" t="str">
        <f t="shared" ref="F51" si="6">IF(D51&gt;C51,"ERROR TARIFA","")</f>
        <v/>
      </c>
    </row>
    <row r="52" spans="1:6" ht="33.6" customHeight="1" x14ac:dyDescent="0.25">
      <c r="A52" s="128" t="s">
        <v>68</v>
      </c>
      <c r="B52" s="129">
        <v>1</v>
      </c>
      <c r="C52" s="130">
        <v>12</v>
      </c>
      <c r="D52" s="122"/>
      <c r="E52" s="22">
        <f t="shared" si="0"/>
        <v>0</v>
      </c>
      <c r="F52" s="79" t="str">
        <f t="shared" si="1"/>
        <v/>
      </c>
    </row>
    <row r="53" spans="1:6" ht="33.6" customHeight="1" x14ac:dyDescent="0.25">
      <c r="A53" s="128" t="s">
        <v>69</v>
      </c>
      <c r="B53" s="129">
        <v>1</v>
      </c>
      <c r="C53" s="130">
        <v>5</v>
      </c>
      <c r="D53" s="122"/>
      <c r="E53" s="22">
        <f t="shared" si="0"/>
        <v>0</v>
      </c>
      <c r="F53" s="79" t="str">
        <f t="shared" si="1"/>
        <v/>
      </c>
    </row>
    <row r="54" spans="1:6" ht="42" customHeight="1" x14ac:dyDescent="0.25">
      <c r="A54" s="128" t="s">
        <v>70</v>
      </c>
      <c r="B54" s="129">
        <v>1</v>
      </c>
      <c r="C54" s="130">
        <v>8</v>
      </c>
      <c r="D54" s="122"/>
      <c r="E54" s="22">
        <f t="shared" si="0"/>
        <v>0</v>
      </c>
      <c r="F54" s="79" t="str">
        <f t="shared" si="1"/>
        <v/>
      </c>
    </row>
    <row r="55" spans="1:6" ht="13.5" customHeight="1" x14ac:dyDescent="0.25">
      <c r="A55" s="101"/>
      <c r="B55" s="102"/>
      <c r="C55" s="103"/>
      <c r="D55" s="103"/>
      <c r="E55" s="26"/>
      <c r="F55" s="104"/>
    </row>
    <row r="56" spans="1:6" ht="23.45" customHeight="1" x14ac:dyDescent="0.25">
      <c r="A56" s="105" t="s">
        <v>78</v>
      </c>
      <c r="B56" s="106"/>
      <c r="C56" s="106"/>
      <c r="D56" s="106"/>
      <c r="E56" s="107">
        <f>SUM(E4:E55)</f>
        <v>200</v>
      </c>
      <c r="F56" s="108"/>
    </row>
    <row r="57" spans="1:6" x14ac:dyDescent="0.25">
      <c r="F57" s="108"/>
    </row>
    <row r="58" spans="1:6" ht="55.5" customHeight="1" x14ac:dyDescent="0.25">
      <c r="A58" s="109" t="s">
        <v>88</v>
      </c>
      <c r="B58" s="109"/>
      <c r="C58" s="109"/>
      <c r="D58" s="109"/>
      <c r="E58" s="109"/>
      <c r="F58" s="108"/>
    </row>
    <row r="59" spans="1:6" x14ac:dyDescent="0.25">
      <c r="F59" s="108"/>
    </row>
    <row r="60" spans="1:6" ht="40.9" customHeight="1" x14ac:dyDescent="0.25">
      <c r="A60" s="118" t="s">
        <v>81</v>
      </c>
      <c r="B60" s="118"/>
      <c r="C60" s="118"/>
      <c r="D60" s="118"/>
      <c r="E60" s="118"/>
      <c r="F60" s="119"/>
    </row>
    <row r="61" spans="1:6" ht="16.5" x14ac:dyDescent="0.35">
      <c r="A61" s="143"/>
      <c r="B61" s="144"/>
      <c r="C61" s="145"/>
      <c r="D61" s="144"/>
      <c r="E61" s="144"/>
      <c r="F61" s="146"/>
    </row>
    <row r="62" spans="1:6" ht="16.5" x14ac:dyDescent="0.35">
      <c r="A62" s="127" t="s">
        <v>82</v>
      </c>
      <c r="B62" s="127"/>
      <c r="C62" s="127"/>
      <c r="D62" s="127"/>
      <c r="E62" s="144"/>
      <c r="F62" s="146"/>
    </row>
    <row r="63" spans="1:6" ht="16.5" x14ac:dyDescent="0.35">
      <c r="A63" s="127"/>
      <c r="B63" s="127"/>
      <c r="C63" s="127"/>
      <c r="D63" s="127"/>
      <c r="E63" s="144"/>
      <c r="F63" s="146"/>
    </row>
    <row r="64" spans="1:6" ht="16.5" x14ac:dyDescent="0.35">
      <c r="A64" s="114"/>
      <c r="B64" s="114"/>
      <c r="C64" s="114"/>
      <c r="D64" s="114"/>
      <c r="E64" s="115"/>
      <c r="F64" s="116"/>
    </row>
  </sheetData>
  <sheetProtection sheet="1" objects="1" scenarios="1" formatColumns="0" selectLockedCells="1"/>
  <mergeCells count="4">
    <mergeCell ref="A1:F1"/>
    <mergeCell ref="A2:F2"/>
    <mergeCell ref="A60:F60"/>
    <mergeCell ref="A58:E58"/>
  </mergeCells>
  <pageMargins left="0.70866141732283472" right="0.70866141732283472" top="0.74803149606299213" bottom="0.74803149606299213" header="0.31496062992125984" footer="0.31496062992125984"/>
  <pageSetup paperSize="9" scale="84" orientation="portrait" r:id="rId1"/>
  <headerFooter>
    <oddFooter>&amp;R&amp;P</oddFooter>
  </headerFooter>
  <rowBreaks count="2" manualBreakCount="2">
    <brk id="21" max="16383" man="1"/>
    <brk id="4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0B26C-240B-4325-84D9-24F271D49957}">
  <dimension ref="A1:F56"/>
  <sheetViews>
    <sheetView topLeftCell="A34" zoomScaleNormal="100" workbookViewId="0">
      <selection activeCell="D36" sqref="D36"/>
    </sheetView>
  </sheetViews>
  <sheetFormatPr baseColWidth="10" defaultRowHeight="15" x14ac:dyDescent="0.25"/>
  <cols>
    <col min="1" max="1" width="41.140625" customWidth="1"/>
    <col min="5" max="5" width="16.5703125" customWidth="1"/>
  </cols>
  <sheetData>
    <row r="1" spans="1:6" ht="107.25" customHeight="1" x14ac:dyDescent="0.25">
      <c r="A1" s="66" t="s">
        <v>84</v>
      </c>
      <c r="B1" s="67"/>
      <c r="C1" s="67"/>
      <c r="D1" s="67"/>
      <c r="E1" s="67"/>
      <c r="F1" s="68"/>
    </row>
    <row r="2" spans="1:6" ht="142.5" customHeight="1" x14ac:dyDescent="0.25">
      <c r="A2" s="117" t="s">
        <v>79</v>
      </c>
      <c r="B2" s="118"/>
      <c r="C2" s="118"/>
      <c r="D2" s="118"/>
      <c r="E2" s="118"/>
      <c r="F2" s="119"/>
    </row>
    <row r="3" spans="1:6" ht="47.25" x14ac:dyDescent="0.25">
      <c r="A3" s="49" t="s">
        <v>74</v>
      </c>
      <c r="B3" s="50" t="s">
        <v>76</v>
      </c>
      <c r="C3" s="51" t="s">
        <v>75</v>
      </c>
      <c r="D3" s="50" t="s">
        <v>77</v>
      </c>
      <c r="E3" s="34" t="s">
        <v>71</v>
      </c>
      <c r="F3" s="35"/>
    </row>
    <row r="4" spans="1:6" ht="18" customHeight="1" x14ac:dyDescent="0.25">
      <c r="A4" s="6" t="s">
        <v>0</v>
      </c>
      <c r="B4" s="7">
        <v>1</v>
      </c>
      <c r="C4" s="8">
        <v>55</v>
      </c>
      <c r="D4" s="122"/>
      <c r="E4" s="25">
        <f>+D4*B4</f>
        <v>0</v>
      </c>
      <c r="F4" s="23" t="str">
        <f>IF(D4&gt;C4,"ERROR TARIFA","")</f>
        <v/>
      </c>
    </row>
    <row r="5" spans="1:6" x14ac:dyDescent="0.25">
      <c r="A5" s="18" t="s">
        <v>1</v>
      </c>
      <c r="B5" s="19"/>
      <c r="C5" s="19"/>
      <c r="D5" s="52"/>
      <c r="E5" s="39"/>
      <c r="F5" s="40"/>
    </row>
    <row r="6" spans="1:6" ht="20.25" customHeight="1" x14ac:dyDescent="0.25">
      <c r="A6" s="6" t="s">
        <v>3</v>
      </c>
      <c r="B6" s="7">
        <v>1</v>
      </c>
      <c r="C6" s="8">
        <v>18</v>
      </c>
      <c r="D6" s="121"/>
      <c r="E6" s="37">
        <f t="shared" ref="E6:E46" si="0">+D6*B6</f>
        <v>0</v>
      </c>
      <c r="F6" s="23" t="str">
        <f t="shared" ref="F6:F46" si="1">IF(D6&gt;C6,"ERROR TARIFA","")</f>
        <v/>
      </c>
    </row>
    <row r="7" spans="1:6" ht="24" customHeight="1" x14ac:dyDescent="0.25">
      <c r="A7" s="6" t="s">
        <v>7</v>
      </c>
      <c r="B7" s="7">
        <v>1</v>
      </c>
      <c r="C7" s="8">
        <v>20</v>
      </c>
      <c r="D7" s="122"/>
      <c r="E7" s="22">
        <f t="shared" si="0"/>
        <v>0</v>
      </c>
      <c r="F7" s="23" t="str">
        <f t="shared" si="1"/>
        <v/>
      </c>
    </row>
    <row r="8" spans="1:6" ht="21" customHeight="1" x14ac:dyDescent="0.25">
      <c r="A8" s="6" t="s">
        <v>8</v>
      </c>
      <c r="B8" s="7">
        <v>1</v>
      </c>
      <c r="C8" s="8">
        <v>80</v>
      </c>
      <c r="D8" s="122"/>
      <c r="E8" s="22">
        <f t="shared" si="0"/>
        <v>0</v>
      </c>
      <c r="F8" s="23" t="str">
        <f t="shared" si="1"/>
        <v/>
      </c>
    </row>
    <row r="9" spans="1:6" ht="19.149999999999999" customHeight="1" x14ac:dyDescent="0.25">
      <c r="A9" s="6" t="s">
        <v>10</v>
      </c>
      <c r="B9" s="7">
        <v>1</v>
      </c>
      <c r="C9" s="8">
        <v>15</v>
      </c>
      <c r="D9" s="122"/>
      <c r="E9" s="22">
        <f t="shared" si="0"/>
        <v>0</v>
      </c>
      <c r="F9" s="23" t="str">
        <f t="shared" si="1"/>
        <v/>
      </c>
    </row>
    <row r="10" spans="1:6" ht="21.6" customHeight="1" x14ac:dyDescent="0.25">
      <c r="A10" s="6" t="s">
        <v>11</v>
      </c>
      <c r="B10" s="7">
        <v>1</v>
      </c>
      <c r="C10" s="8">
        <v>8</v>
      </c>
      <c r="D10" s="122"/>
      <c r="E10" s="22">
        <f t="shared" si="0"/>
        <v>0</v>
      </c>
      <c r="F10" s="23" t="str">
        <f t="shared" si="1"/>
        <v/>
      </c>
    </row>
    <row r="11" spans="1:6" ht="18" customHeight="1" x14ac:dyDescent="0.25">
      <c r="A11" s="18" t="s">
        <v>12</v>
      </c>
      <c r="B11" s="19"/>
      <c r="C11" s="19"/>
      <c r="D11" s="19"/>
      <c r="E11" s="19"/>
      <c r="F11" s="40"/>
    </row>
    <row r="12" spans="1:6" ht="16.149999999999999" customHeight="1" x14ac:dyDescent="0.25">
      <c r="A12" s="6" t="s">
        <v>13</v>
      </c>
      <c r="B12" s="9">
        <v>1</v>
      </c>
      <c r="C12" s="8">
        <v>45</v>
      </c>
      <c r="D12" s="122"/>
      <c r="E12" s="22">
        <f t="shared" ref="E12" si="2">+D12*B12</f>
        <v>0</v>
      </c>
      <c r="F12" s="23" t="str">
        <f t="shared" ref="F12" si="3">IF(D12&gt;C12,"ERROR TARIFA","")</f>
        <v/>
      </c>
    </row>
    <row r="13" spans="1:6" ht="17.45" customHeight="1" x14ac:dyDescent="0.25">
      <c r="A13" s="6" t="s">
        <v>14</v>
      </c>
      <c r="B13" s="9">
        <v>1</v>
      </c>
      <c r="C13" s="8">
        <v>50</v>
      </c>
      <c r="D13" s="122"/>
      <c r="E13" s="22">
        <f t="shared" si="0"/>
        <v>0</v>
      </c>
      <c r="F13" s="23" t="str">
        <f t="shared" si="1"/>
        <v/>
      </c>
    </row>
    <row r="14" spans="1:6" ht="29.25" customHeight="1" x14ac:dyDescent="0.25">
      <c r="A14" s="6" t="s">
        <v>22</v>
      </c>
      <c r="B14" s="9">
        <v>1</v>
      </c>
      <c r="C14" s="8">
        <v>50</v>
      </c>
      <c r="D14" s="122"/>
      <c r="E14" s="22">
        <f t="shared" si="0"/>
        <v>0</v>
      </c>
      <c r="F14" s="23" t="str">
        <f t="shared" si="1"/>
        <v/>
      </c>
    </row>
    <row r="15" spans="1:6" ht="21" customHeight="1" x14ac:dyDescent="0.25">
      <c r="A15" s="6" t="s">
        <v>25</v>
      </c>
      <c r="B15" s="9">
        <v>1</v>
      </c>
      <c r="C15" s="8">
        <v>20</v>
      </c>
      <c r="D15" s="122"/>
      <c r="E15" s="22">
        <f t="shared" si="0"/>
        <v>0</v>
      </c>
      <c r="F15" s="23" t="str">
        <f t="shared" si="1"/>
        <v/>
      </c>
    </row>
    <row r="16" spans="1:6" ht="27" customHeight="1" x14ac:dyDescent="0.25">
      <c r="A16" s="6" t="s">
        <v>26</v>
      </c>
      <c r="B16" s="9">
        <v>1</v>
      </c>
      <c r="C16" s="8">
        <v>15</v>
      </c>
      <c r="D16" s="122"/>
      <c r="E16" s="22">
        <f t="shared" si="0"/>
        <v>0</v>
      </c>
      <c r="F16" s="23" t="str">
        <f t="shared" si="1"/>
        <v/>
      </c>
    </row>
    <row r="17" spans="1:6" ht="22.5" customHeight="1" x14ac:dyDescent="0.25">
      <c r="A17" s="6" t="s">
        <v>27</v>
      </c>
      <c r="B17" s="9">
        <v>1</v>
      </c>
      <c r="C17" s="8">
        <v>50</v>
      </c>
      <c r="D17" s="122"/>
      <c r="E17" s="22">
        <f t="shared" si="0"/>
        <v>0</v>
      </c>
      <c r="F17" s="23" t="str">
        <f t="shared" si="1"/>
        <v/>
      </c>
    </row>
    <row r="18" spans="1:6" ht="29.25" customHeight="1" x14ac:dyDescent="0.25">
      <c r="A18" s="6" t="s">
        <v>28</v>
      </c>
      <c r="B18" s="9">
        <v>1</v>
      </c>
      <c r="C18" s="8">
        <v>60</v>
      </c>
      <c r="D18" s="122"/>
      <c r="E18" s="22">
        <f t="shared" si="0"/>
        <v>0</v>
      </c>
      <c r="F18" s="23" t="str">
        <f t="shared" si="1"/>
        <v/>
      </c>
    </row>
    <row r="19" spans="1:6" ht="18" customHeight="1" x14ac:dyDescent="0.25">
      <c r="A19" s="18" t="s">
        <v>29</v>
      </c>
      <c r="B19" s="19"/>
      <c r="C19" s="19"/>
      <c r="D19" s="19"/>
      <c r="E19" s="19"/>
      <c r="F19" s="40"/>
    </row>
    <row r="20" spans="1:6" ht="24" customHeight="1" x14ac:dyDescent="0.25">
      <c r="A20" s="6" t="s">
        <v>30</v>
      </c>
      <c r="B20" s="13">
        <v>1</v>
      </c>
      <c r="C20" s="12">
        <v>20</v>
      </c>
      <c r="D20" s="122"/>
      <c r="E20" s="22">
        <f t="shared" si="0"/>
        <v>0</v>
      </c>
      <c r="F20" s="23" t="str">
        <f t="shared" si="1"/>
        <v/>
      </c>
    </row>
    <row r="21" spans="1:6" ht="24" customHeight="1" x14ac:dyDescent="0.25">
      <c r="A21" s="6" t="s">
        <v>34</v>
      </c>
      <c r="B21" s="13">
        <v>1</v>
      </c>
      <c r="C21" s="8">
        <v>80</v>
      </c>
      <c r="D21" s="122"/>
      <c r="E21" s="22">
        <f t="shared" si="0"/>
        <v>0</v>
      </c>
      <c r="F21" s="23" t="str">
        <f t="shared" si="1"/>
        <v/>
      </c>
    </row>
    <row r="22" spans="1:6" ht="32.450000000000003" customHeight="1" x14ac:dyDescent="0.25">
      <c r="A22" s="6" t="s">
        <v>36</v>
      </c>
      <c r="B22" s="13">
        <v>1</v>
      </c>
      <c r="C22" s="8">
        <v>40</v>
      </c>
      <c r="D22" s="122"/>
      <c r="E22" s="22">
        <f t="shared" ref="E22" si="4">+D22*B22</f>
        <v>0</v>
      </c>
      <c r="F22" s="23" t="str">
        <f t="shared" ref="F22" si="5">IF(D22&gt;C22,"ERROR TARIFA","")</f>
        <v/>
      </c>
    </row>
    <row r="23" spans="1:6" ht="19.899999999999999" customHeight="1" x14ac:dyDescent="0.25">
      <c r="A23" s="6" t="s">
        <v>37</v>
      </c>
      <c r="B23" s="13">
        <v>1</v>
      </c>
      <c r="C23" s="8">
        <v>40</v>
      </c>
      <c r="D23" s="122"/>
      <c r="E23" s="22">
        <f t="shared" si="0"/>
        <v>0</v>
      </c>
      <c r="F23" s="23" t="str">
        <f t="shared" si="1"/>
        <v/>
      </c>
    </row>
    <row r="24" spans="1:6" ht="30" customHeight="1" x14ac:dyDescent="0.25">
      <c r="A24" s="6" t="s">
        <v>38</v>
      </c>
      <c r="B24" s="13">
        <v>1</v>
      </c>
      <c r="C24" s="8">
        <v>35</v>
      </c>
      <c r="D24" s="122"/>
      <c r="E24" s="22">
        <f t="shared" si="0"/>
        <v>0</v>
      </c>
      <c r="F24" s="23" t="str">
        <f t="shared" si="1"/>
        <v/>
      </c>
    </row>
    <row r="25" spans="1:6" ht="18.75" customHeight="1" x14ac:dyDescent="0.25">
      <c r="A25" s="6" t="s">
        <v>39</v>
      </c>
      <c r="B25" s="13">
        <v>1</v>
      </c>
      <c r="C25" s="8">
        <v>30</v>
      </c>
      <c r="D25" s="122"/>
      <c r="E25" s="22">
        <f t="shared" si="0"/>
        <v>0</v>
      </c>
      <c r="F25" s="23" t="str">
        <f t="shared" si="1"/>
        <v/>
      </c>
    </row>
    <row r="26" spans="1:6" ht="18.75" customHeight="1" x14ac:dyDescent="0.25">
      <c r="A26" s="6" t="s">
        <v>40</v>
      </c>
      <c r="B26" s="13">
        <v>1</v>
      </c>
      <c r="C26" s="8">
        <v>30</v>
      </c>
      <c r="D26" s="122"/>
      <c r="E26" s="22">
        <f t="shared" si="0"/>
        <v>0</v>
      </c>
      <c r="F26" s="23" t="str">
        <f t="shared" si="1"/>
        <v/>
      </c>
    </row>
    <row r="27" spans="1:6" ht="18.75" customHeight="1" x14ac:dyDescent="0.25">
      <c r="A27" s="6" t="s">
        <v>41</v>
      </c>
      <c r="B27" s="13">
        <v>1</v>
      </c>
      <c r="C27" s="8">
        <v>25</v>
      </c>
      <c r="D27" s="122"/>
      <c r="E27" s="22">
        <f t="shared" si="0"/>
        <v>0</v>
      </c>
      <c r="F27" s="23" t="str">
        <f t="shared" si="1"/>
        <v/>
      </c>
    </row>
    <row r="28" spans="1:6" ht="18" customHeight="1" x14ac:dyDescent="0.25">
      <c r="A28" s="18" t="s">
        <v>42</v>
      </c>
      <c r="B28" s="19"/>
      <c r="C28" s="19"/>
      <c r="D28" s="19"/>
      <c r="E28" s="19"/>
      <c r="F28" s="40"/>
    </row>
    <row r="29" spans="1:6" ht="21.75" customHeight="1" x14ac:dyDescent="0.25">
      <c r="A29" s="6" t="s">
        <v>46</v>
      </c>
      <c r="B29" s="9">
        <v>1</v>
      </c>
      <c r="C29" s="8">
        <v>90</v>
      </c>
      <c r="D29" s="122"/>
      <c r="E29" s="22">
        <f t="shared" si="0"/>
        <v>0</v>
      </c>
      <c r="F29" s="23" t="str">
        <f t="shared" si="1"/>
        <v/>
      </c>
    </row>
    <row r="30" spans="1:6" ht="18" customHeight="1" x14ac:dyDescent="0.25">
      <c r="A30" s="18" t="s">
        <v>47</v>
      </c>
      <c r="B30" s="19"/>
      <c r="C30" s="19"/>
      <c r="D30" s="19"/>
      <c r="E30" s="19"/>
      <c r="F30" s="40"/>
    </row>
    <row r="31" spans="1:6" ht="26.25" customHeight="1" x14ac:dyDescent="0.25">
      <c r="A31" s="6" t="s">
        <v>48</v>
      </c>
      <c r="B31" s="7">
        <v>1</v>
      </c>
      <c r="C31" s="8">
        <v>100</v>
      </c>
      <c r="D31" s="122"/>
      <c r="E31" s="22">
        <f t="shared" si="0"/>
        <v>0</v>
      </c>
      <c r="F31" s="23" t="str">
        <f t="shared" si="1"/>
        <v/>
      </c>
    </row>
    <row r="32" spans="1:6" ht="26.45" customHeight="1" x14ac:dyDescent="0.25">
      <c r="A32" s="6" t="s">
        <v>49</v>
      </c>
      <c r="B32" s="7">
        <v>1</v>
      </c>
      <c r="C32" s="8">
        <v>100</v>
      </c>
      <c r="D32" s="122"/>
      <c r="E32" s="22">
        <f t="shared" ref="E32:E33" si="6">+D32*B32</f>
        <v>0</v>
      </c>
      <c r="F32" s="23" t="str">
        <f t="shared" ref="F32:F33" si="7">IF(D32&gt;C32,"ERROR TARIFA","")</f>
        <v/>
      </c>
    </row>
    <row r="33" spans="1:6" ht="36" x14ac:dyDescent="0.25">
      <c r="A33" s="6" t="s">
        <v>50</v>
      </c>
      <c r="B33" s="7">
        <v>1</v>
      </c>
      <c r="C33" s="8">
        <v>125</v>
      </c>
      <c r="D33" s="122"/>
      <c r="E33" s="22">
        <f t="shared" si="6"/>
        <v>0</v>
      </c>
      <c r="F33" s="23" t="str">
        <f t="shared" si="7"/>
        <v/>
      </c>
    </row>
    <row r="34" spans="1:6" ht="39" customHeight="1" x14ac:dyDescent="0.25">
      <c r="A34" s="6" t="s">
        <v>51</v>
      </c>
      <c r="B34" s="7">
        <v>1</v>
      </c>
      <c r="C34" s="8">
        <v>125</v>
      </c>
      <c r="D34" s="122"/>
      <c r="E34" s="22">
        <f t="shared" si="0"/>
        <v>0</v>
      </c>
      <c r="F34" s="23" t="str">
        <f t="shared" si="1"/>
        <v/>
      </c>
    </row>
    <row r="35" spans="1:6" ht="25.9" customHeight="1" x14ac:dyDescent="0.25">
      <c r="A35" s="6" t="s">
        <v>52</v>
      </c>
      <c r="B35" s="7">
        <v>1</v>
      </c>
      <c r="C35" s="8">
        <v>125</v>
      </c>
      <c r="D35" s="122"/>
      <c r="E35" s="22">
        <f t="shared" si="0"/>
        <v>0</v>
      </c>
      <c r="F35" s="23" t="str">
        <f t="shared" si="1"/>
        <v/>
      </c>
    </row>
    <row r="36" spans="1:6" ht="36" customHeight="1" x14ac:dyDescent="0.25">
      <c r="A36" s="6" t="s">
        <v>53</v>
      </c>
      <c r="B36" s="7">
        <v>1</v>
      </c>
      <c r="C36" s="8">
        <v>125</v>
      </c>
      <c r="D36" s="122"/>
      <c r="E36" s="22">
        <f t="shared" ref="E36" si="8">+D36*B36</f>
        <v>0</v>
      </c>
      <c r="F36" s="23" t="str">
        <f t="shared" ref="F36" si="9">IF(D36&gt;C36,"ERROR TARIFA","")</f>
        <v/>
      </c>
    </row>
    <row r="37" spans="1:6" ht="38.25" customHeight="1" x14ac:dyDescent="0.25">
      <c r="A37" s="1" t="s">
        <v>54</v>
      </c>
      <c r="B37" s="2">
        <v>1</v>
      </c>
      <c r="C37" s="10">
        <v>125</v>
      </c>
      <c r="D37" s="120"/>
      <c r="E37" s="25">
        <f t="shared" si="0"/>
        <v>0</v>
      </c>
      <c r="F37" s="23" t="str">
        <f t="shared" si="1"/>
        <v/>
      </c>
    </row>
    <row r="38" spans="1:6" ht="21.75" customHeight="1" x14ac:dyDescent="0.25">
      <c r="A38" s="38" t="s">
        <v>55</v>
      </c>
      <c r="B38" s="39"/>
      <c r="C38" s="39"/>
      <c r="D38" s="39"/>
      <c r="E38" s="39"/>
      <c r="F38" s="40"/>
    </row>
    <row r="39" spans="1:6" ht="35.25" customHeight="1" x14ac:dyDescent="0.25">
      <c r="A39" s="3" t="s">
        <v>72</v>
      </c>
      <c r="B39" s="11">
        <v>1</v>
      </c>
      <c r="C39" s="14">
        <v>18</v>
      </c>
      <c r="D39" s="121"/>
      <c r="E39" s="37">
        <f t="shared" si="0"/>
        <v>0</v>
      </c>
      <c r="F39" s="23" t="str">
        <f t="shared" si="1"/>
        <v/>
      </c>
    </row>
    <row r="40" spans="1:6" ht="32.25" customHeight="1" x14ac:dyDescent="0.25">
      <c r="A40" s="1" t="s">
        <v>87</v>
      </c>
      <c r="B40" s="61"/>
      <c r="C40" s="21">
        <v>200</v>
      </c>
      <c r="D40" s="36">
        <v>200</v>
      </c>
      <c r="E40" s="64">
        <f>D40</f>
        <v>200</v>
      </c>
      <c r="F40" s="23" t="str">
        <f t="shared" si="1"/>
        <v/>
      </c>
    </row>
    <row r="41" spans="1:6" ht="21" customHeight="1" x14ac:dyDescent="0.25">
      <c r="A41" s="38" t="s">
        <v>63</v>
      </c>
      <c r="B41" s="39"/>
      <c r="C41" s="39"/>
      <c r="D41" s="39"/>
      <c r="E41" s="39"/>
      <c r="F41" s="40"/>
    </row>
    <row r="42" spans="1:6" ht="30.75" customHeight="1" x14ac:dyDescent="0.25">
      <c r="A42" s="3" t="s">
        <v>73</v>
      </c>
      <c r="B42" s="4">
        <v>1</v>
      </c>
      <c r="C42" s="5">
        <v>30</v>
      </c>
      <c r="D42" s="121"/>
      <c r="E42" s="37">
        <f t="shared" si="0"/>
        <v>0</v>
      </c>
      <c r="F42" s="23" t="str">
        <f t="shared" si="1"/>
        <v/>
      </c>
    </row>
    <row r="43" spans="1:6" ht="21.75" customHeight="1" x14ac:dyDescent="0.25">
      <c r="A43" s="6" t="s">
        <v>64</v>
      </c>
      <c r="B43" s="9">
        <v>1</v>
      </c>
      <c r="C43" s="8">
        <v>95</v>
      </c>
      <c r="D43" s="122"/>
      <c r="E43" s="22">
        <f t="shared" si="0"/>
        <v>0</v>
      </c>
      <c r="F43" s="23" t="str">
        <f t="shared" si="1"/>
        <v/>
      </c>
    </row>
    <row r="44" spans="1:6" ht="19.899999999999999" customHeight="1" x14ac:dyDescent="0.25">
      <c r="A44" s="6" t="s">
        <v>68</v>
      </c>
      <c r="B44" s="7">
        <v>1</v>
      </c>
      <c r="C44" s="8">
        <v>12</v>
      </c>
      <c r="D44" s="122"/>
      <c r="E44" s="22">
        <f t="shared" ref="E44" si="10">+D44*B44</f>
        <v>0</v>
      </c>
      <c r="F44" s="23" t="str">
        <f t="shared" ref="F44" si="11">IF(D44&gt;C44,"ERROR TARIFA","")</f>
        <v/>
      </c>
    </row>
    <row r="45" spans="1:6" ht="21" customHeight="1" x14ac:dyDescent="0.25">
      <c r="A45" s="6" t="s">
        <v>69</v>
      </c>
      <c r="B45" s="7">
        <v>1</v>
      </c>
      <c r="C45" s="8">
        <v>5</v>
      </c>
      <c r="D45" s="122"/>
      <c r="E45" s="22">
        <f t="shared" si="0"/>
        <v>0</v>
      </c>
      <c r="F45" s="23" t="str">
        <f t="shared" si="1"/>
        <v/>
      </c>
    </row>
    <row r="46" spans="1:6" ht="30" customHeight="1" x14ac:dyDescent="0.25">
      <c r="A46" s="6" t="s">
        <v>70</v>
      </c>
      <c r="B46" s="7">
        <v>1</v>
      </c>
      <c r="C46" s="8">
        <v>8</v>
      </c>
      <c r="D46" s="122"/>
      <c r="E46" s="22">
        <f t="shared" si="0"/>
        <v>0</v>
      </c>
      <c r="F46" s="23" t="str">
        <f t="shared" si="1"/>
        <v/>
      </c>
    </row>
    <row r="47" spans="1:6" ht="13.5" customHeight="1" x14ac:dyDescent="0.25">
      <c r="A47" s="48"/>
      <c r="B47" s="27"/>
      <c r="C47" s="28"/>
      <c r="D47" s="28"/>
      <c r="E47" s="26"/>
      <c r="F47" s="47"/>
    </row>
    <row r="48" spans="1:6" ht="23.45" customHeight="1" x14ac:dyDescent="0.25">
      <c r="A48" s="29" t="s">
        <v>78</v>
      </c>
      <c r="B48" s="30"/>
      <c r="C48" s="30"/>
      <c r="D48" s="30"/>
      <c r="E48" s="59">
        <f>SUM(E4:E47)</f>
        <v>200</v>
      </c>
      <c r="F48" s="35"/>
    </row>
    <row r="49" spans="1:6" x14ac:dyDescent="0.25">
      <c r="F49" s="35"/>
    </row>
    <row r="50" spans="1:6" ht="60" customHeight="1" x14ac:dyDescent="0.25">
      <c r="A50" s="69" t="s">
        <v>88</v>
      </c>
      <c r="B50" s="69"/>
      <c r="C50" s="69"/>
      <c r="D50" s="69"/>
      <c r="E50" s="69"/>
      <c r="F50" s="35"/>
    </row>
    <row r="51" spans="1:6" x14ac:dyDescent="0.25">
      <c r="F51" s="35"/>
    </row>
    <row r="52" spans="1:6" ht="40.9" customHeight="1" x14ac:dyDescent="0.25">
      <c r="A52" s="118" t="s">
        <v>81</v>
      </c>
      <c r="B52" s="118"/>
      <c r="C52" s="118"/>
      <c r="D52" s="118"/>
      <c r="E52" s="118"/>
      <c r="F52" s="119"/>
    </row>
    <row r="53" spans="1:6" ht="16.5" x14ac:dyDescent="0.35">
      <c r="A53" s="41"/>
      <c r="B53" s="42"/>
      <c r="C53" s="32"/>
      <c r="D53" s="42"/>
      <c r="E53" s="42"/>
      <c r="F53" s="43"/>
    </row>
    <row r="54" spans="1:6" ht="16.5" x14ac:dyDescent="0.35">
      <c r="A54" s="127" t="s">
        <v>82</v>
      </c>
      <c r="B54" s="127"/>
      <c r="C54" s="127"/>
      <c r="E54" s="42"/>
      <c r="F54" s="43"/>
    </row>
    <row r="55" spans="1:6" ht="16.5" x14ac:dyDescent="0.35">
      <c r="A55" s="127"/>
      <c r="B55" s="127"/>
      <c r="C55" s="127"/>
      <c r="E55" s="42"/>
      <c r="F55" s="43"/>
    </row>
    <row r="56" spans="1:6" ht="16.5" x14ac:dyDescent="0.35">
      <c r="A56" s="147"/>
      <c r="B56" s="147"/>
      <c r="C56" s="147"/>
      <c r="D56" s="44"/>
      <c r="E56" s="45"/>
      <c r="F56" s="46"/>
    </row>
  </sheetData>
  <sheetProtection sheet="1" objects="1" scenarios="1" formatColumns="0" selectLockedCells="1"/>
  <mergeCells count="4">
    <mergeCell ref="A1:F1"/>
    <mergeCell ref="A2:F2"/>
    <mergeCell ref="A52:F52"/>
    <mergeCell ref="A50:E50"/>
  </mergeCells>
  <pageMargins left="0.70866141732283472" right="0.70866141732283472" top="0.74803149606299213" bottom="0.74803149606299213" header="0.31496062992125984" footer="0.31496062992125984"/>
  <pageSetup paperSize="9" scale="84" orientation="portrait" r:id="rId1"/>
  <headerFooter>
    <oddFooter>&amp;R&amp;P</oddFooter>
  </headerFooter>
  <rowBreaks count="2" manualBreakCount="2">
    <brk id="18" max="16383" man="1"/>
    <brk id="3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5A4E1-5C94-4AE6-9835-F3B2B4348367}">
  <dimension ref="A1:F78"/>
  <sheetViews>
    <sheetView zoomScale="70" zoomScaleNormal="70" zoomScaleSheetLayoutView="80" workbookViewId="0">
      <selection activeCell="D38" sqref="D38"/>
    </sheetView>
  </sheetViews>
  <sheetFormatPr baseColWidth="10" defaultRowHeight="15" x14ac:dyDescent="0.25"/>
  <cols>
    <col min="1" max="1" width="41.140625" customWidth="1"/>
    <col min="5" max="5" width="16.5703125" customWidth="1"/>
  </cols>
  <sheetData>
    <row r="1" spans="1:6" ht="103.5" customHeight="1" x14ac:dyDescent="0.25">
      <c r="A1" s="66" t="s">
        <v>85</v>
      </c>
      <c r="B1" s="67"/>
      <c r="C1" s="67"/>
      <c r="D1" s="67"/>
      <c r="E1" s="67"/>
      <c r="F1" s="68"/>
    </row>
    <row r="2" spans="1:6" ht="142.5" customHeight="1" x14ac:dyDescent="0.25">
      <c r="A2" s="117" t="s">
        <v>79</v>
      </c>
      <c r="B2" s="118"/>
      <c r="C2" s="118"/>
      <c r="D2" s="118"/>
      <c r="E2" s="118"/>
      <c r="F2" s="119"/>
    </row>
    <row r="3" spans="1:6" ht="47.25" x14ac:dyDescent="0.25">
      <c r="A3" s="49" t="s">
        <v>74</v>
      </c>
      <c r="B3" s="50" t="s">
        <v>76</v>
      </c>
      <c r="C3" s="51" t="s">
        <v>75</v>
      </c>
      <c r="D3" s="50" t="s">
        <v>77</v>
      </c>
      <c r="E3" s="34" t="s">
        <v>71</v>
      </c>
      <c r="F3" s="35"/>
    </row>
    <row r="4" spans="1:6" ht="18" customHeight="1" x14ac:dyDescent="0.25">
      <c r="A4" s="6" t="s">
        <v>0</v>
      </c>
      <c r="B4" s="7">
        <v>1</v>
      </c>
      <c r="C4" s="8">
        <v>55</v>
      </c>
      <c r="D4" s="122"/>
      <c r="E4" s="22">
        <f>+D4*B4</f>
        <v>0</v>
      </c>
      <c r="F4" s="23" t="str">
        <f>IF(D4&gt;C4,"ERROR TARIFA","")</f>
        <v/>
      </c>
    </row>
    <row r="5" spans="1:6" x14ac:dyDescent="0.25">
      <c r="A5" s="38" t="s">
        <v>1</v>
      </c>
      <c r="B5" s="39"/>
      <c r="C5" s="39"/>
      <c r="D5" s="39"/>
      <c r="E5" s="52"/>
      <c r="F5" s="40"/>
    </row>
    <row r="6" spans="1:6" ht="20.25" customHeight="1" x14ac:dyDescent="0.25">
      <c r="A6" s="3" t="s">
        <v>2</v>
      </c>
      <c r="B6" s="4">
        <v>1</v>
      </c>
      <c r="C6" s="5">
        <v>18</v>
      </c>
      <c r="D6" s="121"/>
      <c r="E6" s="37">
        <f t="shared" ref="E6:E46" si="0">+D6*B6</f>
        <v>0</v>
      </c>
      <c r="F6" s="23" t="str">
        <f t="shared" ref="F6:F46" si="1">IF(D6&gt;C6,"ERROR TARIFA","")</f>
        <v/>
      </c>
    </row>
    <row r="7" spans="1:6" ht="24" customHeight="1" x14ac:dyDescent="0.25">
      <c r="A7" s="6" t="s">
        <v>3</v>
      </c>
      <c r="B7" s="7">
        <v>1</v>
      </c>
      <c r="C7" s="8">
        <v>18</v>
      </c>
      <c r="D7" s="122"/>
      <c r="E7" s="22">
        <f t="shared" si="0"/>
        <v>0</v>
      </c>
      <c r="F7" s="23" t="str">
        <f t="shared" si="1"/>
        <v/>
      </c>
    </row>
    <row r="8" spans="1:6" ht="23.25" customHeight="1" x14ac:dyDescent="0.25">
      <c r="A8" s="6" t="s">
        <v>4</v>
      </c>
      <c r="B8" s="7">
        <v>1</v>
      </c>
      <c r="C8" s="8">
        <v>165</v>
      </c>
      <c r="D8" s="122"/>
      <c r="E8" s="22">
        <f t="shared" si="0"/>
        <v>0</v>
      </c>
      <c r="F8" s="23" t="str">
        <f t="shared" si="1"/>
        <v/>
      </c>
    </row>
    <row r="9" spans="1:6" ht="24.75" customHeight="1" x14ac:dyDescent="0.25">
      <c r="A9" s="6" t="s">
        <v>7</v>
      </c>
      <c r="B9" s="9">
        <v>1</v>
      </c>
      <c r="C9" s="8">
        <v>20</v>
      </c>
      <c r="D9" s="122"/>
      <c r="E9" s="22">
        <f t="shared" si="0"/>
        <v>0</v>
      </c>
      <c r="F9" s="23" t="str">
        <f t="shared" si="1"/>
        <v/>
      </c>
    </row>
    <row r="10" spans="1:6" ht="21" customHeight="1" x14ac:dyDescent="0.25">
      <c r="A10" s="6" t="s">
        <v>8</v>
      </c>
      <c r="B10" s="9">
        <v>2</v>
      </c>
      <c r="C10" s="8">
        <v>80</v>
      </c>
      <c r="D10" s="122"/>
      <c r="E10" s="22">
        <f t="shared" si="0"/>
        <v>0</v>
      </c>
      <c r="F10" s="23" t="str">
        <f t="shared" si="1"/>
        <v/>
      </c>
    </row>
    <row r="11" spans="1:6" ht="21" customHeight="1" x14ac:dyDescent="0.25">
      <c r="A11" s="6" t="s">
        <v>9</v>
      </c>
      <c r="B11" s="9">
        <v>2</v>
      </c>
      <c r="C11" s="8">
        <v>80</v>
      </c>
      <c r="D11" s="122"/>
      <c r="E11" s="22">
        <f t="shared" ref="E11:E12" si="2">+D11*B11</f>
        <v>0</v>
      </c>
      <c r="F11" s="23" t="str">
        <f t="shared" ref="F11:F12" si="3">IF(D11&gt;C11,"ERROR TARIFA","")</f>
        <v/>
      </c>
    </row>
    <row r="12" spans="1:6" ht="21" customHeight="1" x14ac:dyDescent="0.25">
      <c r="A12" s="6" t="s">
        <v>10</v>
      </c>
      <c r="B12" s="9">
        <v>2</v>
      </c>
      <c r="C12" s="8">
        <v>15</v>
      </c>
      <c r="D12" s="122"/>
      <c r="E12" s="22">
        <f t="shared" si="2"/>
        <v>0</v>
      </c>
      <c r="F12" s="23" t="str">
        <f t="shared" si="3"/>
        <v/>
      </c>
    </row>
    <row r="13" spans="1:6" ht="21" customHeight="1" x14ac:dyDescent="0.25">
      <c r="A13" s="1" t="s">
        <v>11</v>
      </c>
      <c r="B13" s="53">
        <v>2</v>
      </c>
      <c r="C13" s="10">
        <v>8</v>
      </c>
      <c r="D13" s="120"/>
      <c r="E13" s="25">
        <f t="shared" si="0"/>
        <v>0</v>
      </c>
      <c r="F13" s="23" t="str">
        <f t="shared" si="1"/>
        <v/>
      </c>
    </row>
    <row r="14" spans="1:6" ht="29.25" customHeight="1" x14ac:dyDescent="0.25">
      <c r="A14" s="38" t="s">
        <v>12</v>
      </c>
      <c r="B14" s="39"/>
      <c r="C14" s="39"/>
      <c r="D14" s="39"/>
      <c r="E14" s="39"/>
      <c r="F14" s="40"/>
    </row>
    <row r="15" spans="1:6" ht="21" customHeight="1" x14ac:dyDescent="0.25">
      <c r="A15" s="3" t="s">
        <v>13</v>
      </c>
      <c r="B15" s="11">
        <v>1</v>
      </c>
      <c r="C15" s="5">
        <v>45</v>
      </c>
      <c r="D15" s="121"/>
      <c r="E15" s="37">
        <f t="shared" si="0"/>
        <v>0</v>
      </c>
      <c r="F15" s="23" t="str">
        <f t="shared" si="1"/>
        <v/>
      </c>
    </row>
    <row r="16" spans="1:6" ht="27" customHeight="1" x14ac:dyDescent="0.25">
      <c r="A16" s="6" t="s">
        <v>14</v>
      </c>
      <c r="B16" s="9">
        <v>1</v>
      </c>
      <c r="C16" s="8">
        <v>50</v>
      </c>
      <c r="D16" s="122"/>
      <c r="E16" s="22">
        <f t="shared" si="0"/>
        <v>0</v>
      </c>
      <c r="F16" s="23" t="str">
        <f t="shared" si="1"/>
        <v/>
      </c>
    </row>
    <row r="17" spans="1:6" ht="22.5" customHeight="1" x14ac:dyDescent="0.25">
      <c r="A17" s="6" t="s">
        <v>15</v>
      </c>
      <c r="B17" s="9">
        <v>1</v>
      </c>
      <c r="C17" s="8">
        <v>90</v>
      </c>
      <c r="D17" s="122"/>
      <c r="E17" s="22">
        <f t="shared" si="0"/>
        <v>0</v>
      </c>
      <c r="F17" s="23" t="str">
        <f t="shared" si="1"/>
        <v/>
      </c>
    </row>
    <row r="18" spans="1:6" ht="29.25" customHeight="1" x14ac:dyDescent="0.25">
      <c r="A18" s="6" t="s">
        <v>16</v>
      </c>
      <c r="B18" s="9">
        <v>1</v>
      </c>
      <c r="C18" s="12">
        <v>240</v>
      </c>
      <c r="D18" s="122"/>
      <c r="E18" s="22">
        <f t="shared" si="0"/>
        <v>0</v>
      </c>
      <c r="F18" s="23" t="str">
        <f t="shared" si="1"/>
        <v/>
      </c>
    </row>
    <row r="19" spans="1:6" ht="24" customHeight="1" x14ac:dyDescent="0.25">
      <c r="A19" s="6" t="s">
        <v>17</v>
      </c>
      <c r="B19" s="9">
        <v>1</v>
      </c>
      <c r="C19" s="12">
        <v>230</v>
      </c>
      <c r="D19" s="122"/>
      <c r="E19" s="22">
        <f t="shared" ref="E19" si="4">+D19*B19</f>
        <v>0</v>
      </c>
      <c r="F19" s="23" t="str">
        <f t="shared" ref="F19" si="5">IF(D19&gt;C19,"ERROR TARIFA","")</f>
        <v/>
      </c>
    </row>
    <row r="20" spans="1:6" ht="24" customHeight="1" x14ac:dyDescent="0.25">
      <c r="A20" s="6" t="s">
        <v>18</v>
      </c>
      <c r="B20" s="9">
        <v>1</v>
      </c>
      <c r="C20" s="12">
        <v>200</v>
      </c>
      <c r="D20" s="122"/>
      <c r="E20" s="22">
        <f t="shared" si="0"/>
        <v>0</v>
      </c>
      <c r="F20" s="23" t="str">
        <f t="shared" si="1"/>
        <v/>
      </c>
    </row>
    <row r="21" spans="1:6" ht="24" customHeight="1" x14ac:dyDescent="0.25">
      <c r="A21" s="6" t="s">
        <v>19</v>
      </c>
      <c r="B21" s="9">
        <v>1</v>
      </c>
      <c r="C21" s="12">
        <v>650</v>
      </c>
      <c r="D21" s="122"/>
      <c r="E21" s="22">
        <f t="shared" si="0"/>
        <v>0</v>
      </c>
      <c r="F21" s="23" t="str">
        <f t="shared" si="1"/>
        <v/>
      </c>
    </row>
    <row r="22" spans="1:6" ht="26.25" customHeight="1" x14ac:dyDescent="0.25">
      <c r="A22" s="6" t="s">
        <v>20</v>
      </c>
      <c r="B22" s="9">
        <v>1</v>
      </c>
      <c r="C22" s="12">
        <v>360</v>
      </c>
      <c r="D22" s="122"/>
      <c r="E22" s="22">
        <f t="shared" si="0"/>
        <v>0</v>
      </c>
      <c r="F22" s="23" t="str">
        <f t="shared" si="1"/>
        <v/>
      </c>
    </row>
    <row r="23" spans="1:6" ht="28.5" customHeight="1" x14ac:dyDescent="0.25">
      <c r="A23" s="6" t="s">
        <v>21</v>
      </c>
      <c r="B23" s="9">
        <v>1</v>
      </c>
      <c r="C23" s="12">
        <v>75</v>
      </c>
      <c r="D23" s="122"/>
      <c r="E23" s="22">
        <f t="shared" si="0"/>
        <v>0</v>
      </c>
      <c r="F23" s="23" t="str">
        <f t="shared" si="1"/>
        <v/>
      </c>
    </row>
    <row r="24" spans="1:6" ht="30" customHeight="1" x14ac:dyDescent="0.25">
      <c r="A24" s="6" t="s">
        <v>22</v>
      </c>
      <c r="B24" s="9">
        <v>1</v>
      </c>
      <c r="C24" s="8">
        <v>50</v>
      </c>
      <c r="D24" s="122"/>
      <c r="E24" s="22">
        <f t="shared" si="0"/>
        <v>0</v>
      </c>
      <c r="F24" s="23" t="str">
        <f t="shared" si="1"/>
        <v/>
      </c>
    </row>
    <row r="25" spans="1:6" ht="25.5" customHeight="1" x14ac:dyDescent="0.25">
      <c r="A25" s="6" t="s">
        <v>23</v>
      </c>
      <c r="B25" s="9">
        <v>1</v>
      </c>
      <c r="C25" s="8">
        <v>65</v>
      </c>
      <c r="D25" s="122"/>
      <c r="E25" s="22">
        <f t="shared" si="0"/>
        <v>0</v>
      </c>
      <c r="F25" s="23" t="str">
        <f t="shared" si="1"/>
        <v/>
      </c>
    </row>
    <row r="26" spans="1:6" ht="27" customHeight="1" x14ac:dyDescent="0.25">
      <c r="A26" s="6" t="s">
        <v>24</v>
      </c>
      <c r="B26" s="9">
        <v>1</v>
      </c>
      <c r="C26" s="8">
        <v>110</v>
      </c>
      <c r="D26" s="122"/>
      <c r="E26" s="22">
        <f t="shared" si="0"/>
        <v>0</v>
      </c>
      <c r="F26" s="23" t="str">
        <f t="shared" si="1"/>
        <v/>
      </c>
    </row>
    <row r="27" spans="1:6" ht="18.75" customHeight="1" x14ac:dyDescent="0.25">
      <c r="A27" s="6" t="s">
        <v>25</v>
      </c>
      <c r="B27" s="9">
        <v>1</v>
      </c>
      <c r="C27" s="8">
        <v>20</v>
      </c>
      <c r="D27" s="122"/>
      <c r="E27" s="22">
        <f t="shared" si="0"/>
        <v>0</v>
      </c>
      <c r="F27" s="23" t="str">
        <f t="shared" si="1"/>
        <v/>
      </c>
    </row>
    <row r="28" spans="1:6" ht="25.5" customHeight="1" x14ac:dyDescent="0.25">
      <c r="A28" s="6" t="s">
        <v>26</v>
      </c>
      <c r="B28" s="9">
        <v>1</v>
      </c>
      <c r="C28" s="8">
        <v>15</v>
      </c>
      <c r="D28" s="122"/>
      <c r="E28" s="22">
        <f t="shared" ref="E28:E30" si="6">+D28*B28</f>
        <v>0</v>
      </c>
      <c r="F28" s="23" t="str">
        <f t="shared" ref="F28:F30" si="7">IF(D28&gt;C28,"ERROR TARIFA","")</f>
        <v/>
      </c>
    </row>
    <row r="29" spans="1:6" ht="21.75" customHeight="1" x14ac:dyDescent="0.25">
      <c r="A29" s="6" t="s">
        <v>27</v>
      </c>
      <c r="B29" s="9">
        <v>1</v>
      </c>
      <c r="C29" s="8">
        <v>50</v>
      </c>
      <c r="D29" s="122"/>
      <c r="E29" s="22">
        <f t="shared" si="6"/>
        <v>0</v>
      </c>
      <c r="F29" s="23" t="str">
        <f t="shared" si="7"/>
        <v/>
      </c>
    </row>
    <row r="30" spans="1:6" ht="25.5" customHeight="1" x14ac:dyDescent="0.25">
      <c r="A30" s="1" t="s">
        <v>28</v>
      </c>
      <c r="B30" s="53">
        <v>1</v>
      </c>
      <c r="C30" s="10">
        <v>60</v>
      </c>
      <c r="D30" s="120"/>
      <c r="E30" s="25">
        <f t="shared" si="6"/>
        <v>0</v>
      </c>
      <c r="F30" s="23" t="str">
        <f t="shared" si="7"/>
        <v/>
      </c>
    </row>
    <row r="31" spans="1:6" ht="26.25" customHeight="1" x14ac:dyDescent="0.25">
      <c r="A31" s="38" t="s">
        <v>29</v>
      </c>
      <c r="B31" s="39"/>
      <c r="C31" s="39"/>
      <c r="D31" s="39"/>
      <c r="E31" s="39"/>
      <c r="F31" s="40"/>
    </row>
    <row r="32" spans="1:6" ht="26.45" customHeight="1" x14ac:dyDescent="0.25">
      <c r="A32" s="3" t="s">
        <v>30</v>
      </c>
      <c r="B32" s="54">
        <v>2</v>
      </c>
      <c r="C32" s="14">
        <v>20</v>
      </c>
      <c r="D32" s="121"/>
      <c r="E32" s="37">
        <f t="shared" si="0"/>
        <v>0</v>
      </c>
      <c r="F32" s="23" t="str">
        <f t="shared" si="1"/>
        <v/>
      </c>
    </row>
    <row r="33" spans="1:6" ht="24" x14ac:dyDescent="0.25">
      <c r="A33" s="6" t="s">
        <v>31</v>
      </c>
      <c r="B33" s="9">
        <v>2</v>
      </c>
      <c r="C33" s="8">
        <v>135</v>
      </c>
      <c r="D33" s="122"/>
      <c r="E33" s="22">
        <f t="shared" si="0"/>
        <v>0</v>
      </c>
      <c r="F33" s="23" t="str">
        <f t="shared" si="1"/>
        <v/>
      </c>
    </row>
    <row r="34" spans="1:6" ht="39" customHeight="1" x14ac:dyDescent="0.25">
      <c r="A34" s="6" t="s">
        <v>32</v>
      </c>
      <c r="B34" s="9">
        <v>2</v>
      </c>
      <c r="C34" s="8">
        <v>125</v>
      </c>
      <c r="D34" s="122"/>
      <c r="E34" s="22">
        <f t="shared" si="0"/>
        <v>0</v>
      </c>
      <c r="F34" s="23" t="str">
        <f t="shared" si="1"/>
        <v/>
      </c>
    </row>
    <row r="35" spans="1:6" ht="21.75" customHeight="1" x14ac:dyDescent="0.25">
      <c r="A35" s="6" t="s">
        <v>33</v>
      </c>
      <c r="B35" s="9">
        <v>2</v>
      </c>
      <c r="C35" s="8">
        <v>200</v>
      </c>
      <c r="D35" s="122"/>
      <c r="E35" s="22">
        <f t="shared" si="0"/>
        <v>0</v>
      </c>
      <c r="F35" s="23" t="str">
        <f t="shared" si="1"/>
        <v/>
      </c>
    </row>
    <row r="36" spans="1:6" ht="21" customHeight="1" x14ac:dyDescent="0.25">
      <c r="A36" s="6" t="s">
        <v>34</v>
      </c>
      <c r="B36" s="2">
        <v>2</v>
      </c>
      <c r="C36" s="8">
        <v>80</v>
      </c>
      <c r="D36" s="122"/>
      <c r="E36" s="22">
        <f t="shared" si="0"/>
        <v>0</v>
      </c>
      <c r="F36" s="23" t="str">
        <f t="shared" si="1"/>
        <v/>
      </c>
    </row>
    <row r="37" spans="1:6" ht="21.75" customHeight="1" x14ac:dyDescent="0.25">
      <c r="A37" s="6" t="s">
        <v>35</v>
      </c>
      <c r="B37" s="2">
        <v>2</v>
      </c>
      <c r="C37" s="8">
        <v>200</v>
      </c>
      <c r="D37" s="122"/>
      <c r="E37" s="22">
        <f t="shared" ref="E37:E40" si="8">+D37*B37</f>
        <v>0</v>
      </c>
      <c r="F37" s="23" t="str">
        <f t="shared" ref="F37:F42" si="9">IF(D37&gt;C37,"ERROR TARIFA","")</f>
        <v/>
      </c>
    </row>
    <row r="38" spans="1:6" ht="28.5" customHeight="1" x14ac:dyDescent="0.25">
      <c r="A38" s="6" t="s">
        <v>36</v>
      </c>
      <c r="B38" s="2">
        <v>2</v>
      </c>
      <c r="C38" s="8">
        <v>40</v>
      </c>
      <c r="D38" s="122"/>
      <c r="E38" s="22">
        <f t="shared" si="8"/>
        <v>0</v>
      </c>
      <c r="F38" s="23" t="str">
        <f t="shared" si="9"/>
        <v/>
      </c>
    </row>
    <row r="39" spans="1:6" ht="30" customHeight="1" x14ac:dyDescent="0.25">
      <c r="A39" s="6" t="s">
        <v>37</v>
      </c>
      <c r="B39" s="2">
        <v>2</v>
      </c>
      <c r="C39" s="8">
        <v>40</v>
      </c>
      <c r="D39" s="122"/>
      <c r="E39" s="25">
        <f t="shared" si="8"/>
        <v>0</v>
      </c>
      <c r="F39" s="23" t="str">
        <f t="shared" si="9"/>
        <v/>
      </c>
    </row>
    <row r="40" spans="1:6" ht="32.25" customHeight="1" x14ac:dyDescent="0.25">
      <c r="A40" s="6" t="s">
        <v>38</v>
      </c>
      <c r="B40" s="2">
        <v>2</v>
      </c>
      <c r="C40" s="8">
        <v>35</v>
      </c>
      <c r="D40" s="120"/>
      <c r="E40" s="25">
        <f t="shared" si="8"/>
        <v>0</v>
      </c>
      <c r="F40" s="23" t="str">
        <f t="shared" si="9"/>
        <v/>
      </c>
    </row>
    <row r="41" spans="1:6" ht="21" customHeight="1" x14ac:dyDescent="0.25">
      <c r="A41" s="6" t="s">
        <v>39</v>
      </c>
      <c r="B41" s="2">
        <v>2</v>
      </c>
      <c r="C41" s="8">
        <v>30</v>
      </c>
      <c r="D41" s="120"/>
      <c r="E41" s="25">
        <f t="shared" ref="E41:E42" si="10">+D41*B41</f>
        <v>0</v>
      </c>
      <c r="F41" s="23" t="str">
        <f t="shared" ref="F41:F43" si="11">IF(D41&gt;C41,"ERROR TARIFA","")</f>
        <v/>
      </c>
    </row>
    <row r="42" spans="1:6" ht="30.75" customHeight="1" x14ac:dyDescent="0.25">
      <c r="A42" s="6" t="s">
        <v>40</v>
      </c>
      <c r="B42" s="2">
        <v>2</v>
      </c>
      <c r="C42" s="8">
        <v>30</v>
      </c>
      <c r="D42" s="120"/>
      <c r="E42" s="22">
        <f t="shared" si="10"/>
        <v>0</v>
      </c>
      <c r="F42" s="23" t="str">
        <f t="shared" si="9"/>
        <v/>
      </c>
    </row>
    <row r="43" spans="1:6" ht="21.75" customHeight="1" x14ac:dyDescent="0.25">
      <c r="A43" s="1" t="s">
        <v>41</v>
      </c>
      <c r="B43" s="2">
        <v>2</v>
      </c>
      <c r="C43" s="10">
        <v>25</v>
      </c>
      <c r="D43" s="120"/>
      <c r="E43" s="55">
        <f t="shared" si="0"/>
        <v>0</v>
      </c>
      <c r="F43" s="23" t="str">
        <f t="shared" si="11"/>
        <v/>
      </c>
    </row>
    <row r="44" spans="1:6" ht="19.899999999999999" customHeight="1" x14ac:dyDescent="0.25">
      <c r="A44" s="38" t="s">
        <v>42</v>
      </c>
      <c r="B44" s="39"/>
      <c r="C44" s="39"/>
      <c r="D44" s="39"/>
      <c r="E44" s="39"/>
      <c r="F44" s="40"/>
    </row>
    <row r="45" spans="1:6" ht="21" customHeight="1" x14ac:dyDescent="0.25">
      <c r="A45" s="3" t="s">
        <v>43</v>
      </c>
      <c r="B45" s="11">
        <v>1</v>
      </c>
      <c r="C45" s="14">
        <v>691</v>
      </c>
      <c r="D45" s="121"/>
      <c r="E45" s="37">
        <f t="shared" si="0"/>
        <v>0</v>
      </c>
      <c r="F45" s="23" t="str">
        <f t="shared" si="1"/>
        <v/>
      </c>
    </row>
    <row r="46" spans="1:6" ht="30" customHeight="1" x14ac:dyDescent="0.25">
      <c r="A46" s="6" t="s">
        <v>44</v>
      </c>
      <c r="B46" s="11">
        <v>1</v>
      </c>
      <c r="C46" s="12">
        <v>690</v>
      </c>
      <c r="D46" s="122"/>
      <c r="E46" s="22">
        <f t="shared" si="0"/>
        <v>0</v>
      </c>
      <c r="F46" s="23" t="str">
        <f t="shared" si="1"/>
        <v/>
      </c>
    </row>
    <row r="47" spans="1:6" ht="20.25" customHeight="1" x14ac:dyDescent="0.25">
      <c r="A47" s="6" t="s">
        <v>45</v>
      </c>
      <c r="B47" s="11">
        <v>1</v>
      </c>
      <c r="C47" s="8">
        <v>92</v>
      </c>
      <c r="D47" s="121"/>
      <c r="E47" s="37">
        <f t="shared" ref="E47:E48" si="12">+D47*B47</f>
        <v>0</v>
      </c>
      <c r="F47" s="23" t="str">
        <f t="shared" ref="F47:F48" si="13">IF(D47&gt;C47,"ERROR TARIFA","")</f>
        <v/>
      </c>
    </row>
    <row r="48" spans="1:6" ht="23.45" customHeight="1" x14ac:dyDescent="0.25">
      <c r="A48" s="1" t="s">
        <v>46</v>
      </c>
      <c r="B48" s="11">
        <v>1</v>
      </c>
      <c r="C48" s="10">
        <v>90</v>
      </c>
      <c r="D48" s="122"/>
      <c r="E48" s="22">
        <f t="shared" si="12"/>
        <v>0</v>
      </c>
      <c r="F48" s="23" t="str">
        <f t="shared" si="13"/>
        <v/>
      </c>
    </row>
    <row r="49" spans="1:6" ht="23.45" customHeight="1" x14ac:dyDescent="0.25">
      <c r="A49" s="18" t="s">
        <v>47</v>
      </c>
      <c r="B49" s="19"/>
      <c r="C49" s="19"/>
      <c r="D49" s="19"/>
      <c r="E49" s="19"/>
      <c r="F49" s="24"/>
    </row>
    <row r="50" spans="1:6" ht="27.75" customHeight="1" x14ac:dyDescent="0.25">
      <c r="A50" s="3" t="s">
        <v>48</v>
      </c>
      <c r="B50" s="2">
        <v>2</v>
      </c>
      <c r="C50" s="5">
        <v>100</v>
      </c>
      <c r="D50" s="121"/>
      <c r="E50" s="37">
        <f t="shared" ref="E50:E53" si="14">+D50*B50</f>
        <v>0</v>
      </c>
      <c r="F50" s="23" t="str">
        <f t="shared" ref="F50:F53" si="15">IF(D50&gt;C50,"ERROR TARIFA","")</f>
        <v/>
      </c>
    </row>
    <row r="51" spans="1:6" ht="27.75" customHeight="1" x14ac:dyDescent="0.25">
      <c r="A51" s="6" t="s">
        <v>49</v>
      </c>
      <c r="B51" s="2">
        <v>2</v>
      </c>
      <c r="C51" s="8">
        <v>100</v>
      </c>
      <c r="D51" s="122"/>
      <c r="E51" s="22">
        <f t="shared" si="14"/>
        <v>0</v>
      </c>
      <c r="F51" s="23" t="str">
        <f t="shared" si="15"/>
        <v/>
      </c>
    </row>
    <row r="52" spans="1:6" ht="27.75" customHeight="1" x14ac:dyDescent="0.25">
      <c r="A52" s="6" t="s">
        <v>50</v>
      </c>
      <c r="B52" s="2">
        <v>2</v>
      </c>
      <c r="C52" s="8">
        <v>125</v>
      </c>
      <c r="D52" s="121"/>
      <c r="E52" s="37">
        <f t="shared" si="14"/>
        <v>0</v>
      </c>
      <c r="F52" s="23" t="str">
        <f t="shared" si="15"/>
        <v/>
      </c>
    </row>
    <row r="53" spans="1:6" ht="37.5" customHeight="1" x14ac:dyDescent="0.25">
      <c r="A53" s="6" t="s">
        <v>51</v>
      </c>
      <c r="B53" s="2">
        <v>2</v>
      </c>
      <c r="C53" s="8">
        <v>125</v>
      </c>
      <c r="D53" s="122"/>
      <c r="E53" s="22">
        <f t="shared" si="14"/>
        <v>0</v>
      </c>
      <c r="F53" s="23" t="str">
        <f t="shared" si="15"/>
        <v/>
      </c>
    </row>
    <row r="54" spans="1:6" ht="27.75" customHeight="1" x14ac:dyDescent="0.25">
      <c r="A54" s="6" t="s">
        <v>52</v>
      </c>
      <c r="B54" s="2">
        <v>2</v>
      </c>
      <c r="C54" s="8">
        <v>125</v>
      </c>
      <c r="D54" s="122"/>
      <c r="E54" s="22">
        <f t="shared" ref="E54:E56" si="16">+D54*B54</f>
        <v>0</v>
      </c>
      <c r="F54" s="23" t="str">
        <f t="shared" ref="F54:F56" si="17">IF(D54&gt;C54,"ERROR TARIFA","")</f>
        <v/>
      </c>
    </row>
    <row r="55" spans="1:6" ht="27.75" customHeight="1" x14ac:dyDescent="0.25">
      <c r="A55" s="6" t="s">
        <v>53</v>
      </c>
      <c r="B55" s="2">
        <v>2</v>
      </c>
      <c r="C55" s="8">
        <v>125</v>
      </c>
      <c r="D55" s="122"/>
      <c r="E55" s="22">
        <f t="shared" si="16"/>
        <v>0</v>
      </c>
      <c r="F55" s="23" t="str">
        <f t="shared" si="17"/>
        <v/>
      </c>
    </row>
    <row r="56" spans="1:6" ht="27.75" customHeight="1" x14ac:dyDescent="0.25">
      <c r="A56" s="1" t="s">
        <v>54</v>
      </c>
      <c r="B56" s="2">
        <v>2</v>
      </c>
      <c r="C56" s="10">
        <v>125</v>
      </c>
      <c r="D56" s="120"/>
      <c r="E56" s="25">
        <f t="shared" si="16"/>
        <v>0</v>
      </c>
      <c r="F56" s="23" t="str">
        <f t="shared" si="17"/>
        <v/>
      </c>
    </row>
    <row r="57" spans="1:6" ht="23.45" customHeight="1" x14ac:dyDescent="0.25">
      <c r="A57" s="38" t="s">
        <v>55</v>
      </c>
      <c r="B57" s="39"/>
      <c r="C57" s="39"/>
      <c r="D57" s="39"/>
      <c r="E57" s="39"/>
      <c r="F57" s="40"/>
    </row>
    <row r="58" spans="1:6" ht="23.45" customHeight="1" x14ac:dyDescent="0.25">
      <c r="A58" s="3" t="s">
        <v>72</v>
      </c>
      <c r="B58" s="11">
        <v>4</v>
      </c>
      <c r="C58" s="14">
        <v>18</v>
      </c>
      <c r="D58" s="121"/>
      <c r="E58" s="37">
        <f t="shared" ref="E58" si="18">+D58*B58</f>
        <v>0</v>
      </c>
      <c r="F58" s="23" t="str">
        <f t="shared" ref="F58" si="19">IF(D58&gt;C58,"ERROR TARIFA","")</f>
        <v/>
      </c>
    </row>
    <row r="59" spans="1:6" ht="23.45" customHeight="1" x14ac:dyDescent="0.25">
      <c r="A59" s="6" t="s">
        <v>56</v>
      </c>
      <c r="B59" s="9">
        <v>1</v>
      </c>
      <c r="C59" s="8">
        <v>225</v>
      </c>
      <c r="D59" s="122"/>
      <c r="E59" s="22">
        <f t="shared" ref="E59:E60" si="20">+D59*B59</f>
        <v>0</v>
      </c>
      <c r="F59" s="23" t="str">
        <f t="shared" ref="F59:F61" si="21">IF(D59&gt;C59,"ERROR TARIFA","")</f>
        <v/>
      </c>
    </row>
    <row r="60" spans="1:6" ht="23.45" customHeight="1" x14ac:dyDescent="0.25">
      <c r="A60" s="6" t="s">
        <v>61</v>
      </c>
      <c r="B60" s="9">
        <v>1</v>
      </c>
      <c r="C60" s="8">
        <v>198</v>
      </c>
      <c r="D60" s="122"/>
      <c r="E60" s="22">
        <f t="shared" si="20"/>
        <v>0</v>
      </c>
      <c r="F60" s="23" t="str">
        <f t="shared" si="21"/>
        <v/>
      </c>
    </row>
    <row r="61" spans="1:6" ht="23.45" customHeight="1" x14ac:dyDescent="0.25">
      <c r="A61" s="1" t="s">
        <v>87</v>
      </c>
      <c r="B61" s="63"/>
      <c r="C61" s="10">
        <v>500</v>
      </c>
      <c r="D61" s="36">
        <v>500</v>
      </c>
      <c r="E61" s="64">
        <f>D61</f>
        <v>500</v>
      </c>
      <c r="F61" s="23" t="str">
        <f t="shared" si="21"/>
        <v/>
      </c>
    </row>
    <row r="62" spans="1:6" ht="23.45" customHeight="1" x14ac:dyDescent="0.25">
      <c r="A62" s="38" t="s">
        <v>63</v>
      </c>
      <c r="B62" s="39"/>
      <c r="C62" s="39"/>
      <c r="D62" s="39"/>
      <c r="E62" s="39"/>
      <c r="F62" s="40"/>
    </row>
    <row r="63" spans="1:6" ht="27.75" customHeight="1" x14ac:dyDescent="0.25">
      <c r="A63" s="3" t="s">
        <v>73</v>
      </c>
      <c r="B63" s="4">
        <v>1</v>
      </c>
      <c r="C63" s="5">
        <v>30</v>
      </c>
      <c r="D63" s="121"/>
      <c r="E63" s="37">
        <f t="shared" ref="E63" si="22">+D63*B63</f>
        <v>0</v>
      </c>
      <c r="F63" s="23" t="str">
        <f t="shared" ref="F63" si="23">IF(D63&gt;C63,"ERROR TARIFA","")</f>
        <v/>
      </c>
    </row>
    <row r="64" spans="1:6" ht="23.45" customHeight="1" x14ac:dyDescent="0.25">
      <c r="A64" s="6" t="s">
        <v>64</v>
      </c>
      <c r="B64" s="9">
        <v>1</v>
      </c>
      <c r="C64" s="8">
        <v>95</v>
      </c>
      <c r="D64" s="122"/>
      <c r="E64" s="22">
        <f t="shared" ref="E64:E69" si="24">+D64*B64</f>
        <v>0</v>
      </c>
      <c r="F64" s="23" t="str">
        <f t="shared" ref="F64:F69" si="25">IF(D64&gt;C64,"ERROR TARIFA","")</f>
        <v/>
      </c>
    </row>
    <row r="65" spans="1:6" ht="23.45" customHeight="1" x14ac:dyDescent="0.25">
      <c r="A65" s="6" t="s">
        <v>66</v>
      </c>
      <c r="B65" s="7">
        <v>1</v>
      </c>
      <c r="C65" s="8">
        <v>115</v>
      </c>
      <c r="D65" s="122"/>
      <c r="E65" s="22">
        <f t="shared" si="24"/>
        <v>0</v>
      </c>
      <c r="F65" s="23" t="str">
        <f t="shared" si="25"/>
        <v/>
      </c>
    </row>
    <row r="66" spans="1:6" ht="23.45" customHeight="1" x14ac:dyDescent="0.25">
      <c r="A66" s="6" t="s">
        <v>67</v>
      </c>
      <c r="B66" s="7">
        <v>1</v>
      </c>
      <c r="C66" s="8">
        <v>450</v>
      </c>
      <c r="D66" s="122"/>
      <c r="E66" s="22">
        <f t="shared" si="24"/>
        <v>0</v>
      </c>
      <c r="F66" s="23" t="str">
        <f t="shared" si="25"/>
        <v/>
      </c>
    </row>
    <row r="67" spans="1:6" ht="23.45" customHeight="1" x14ac:dyDescent="0.25">
      <c r="A67" s="6" t="s">
        <v>68</v>
      </c>
      <c r="B67" s="7">
        <v>1</v>
      </c>
      <c r="C67" s="8">
        <v>12</v>
      </c>
      <c r="D67" s="122"/>
      <c r="E67" s="22">
        <f t="shared" si="24"/>
        <v>0</v>
      </c>
      <c r="F67" s="23" t="str">
        <f t="shared" si="25"/>
        <v/>
      </c>
    </row>
    <row r="68" spans="1:6" ht="23.45" customHeight="1" x14ac:dyDescent="0.25">
      <c r="A68" s="6" t="s">
        <v>69</v>
      </c>
      <c r="B68" s="7">
        <v>1</v>
      </c>
      <c r="C68" s="8">
        <v>5</v>
      </c>
      <c r="D68" s="122"/>
      <c r="E68" s="22">
        <f t="shared" si="24"/>
        <v>0</v>
      </c>
      <c r="F68" s="23" t="str">
        <f t="shared" si="25"/>
        <v/>
      </c>
    </row>
    <row r="69" spans="1:6" ht="27" customHeight="1" x14ac:dyDescent="0.25">
      <c r="A69" s="6" t="s">
        <v>70</v>
      </c>
      <c r="B69" s="7">
        <v>1</v>
      </c>
      <c r="C69" s="8">
        <v>8</v>
      </c>
      <c r="D69" s="122"/>
      <c r="E69" s="22">
        <f t="shared" si="24"/>
        <v>0</v>
      </c>
      <c r="F69" s="23" t="str">
        <f t="shared" si="25"/>
        <v/>
      </c>
    </row>
    <row r="70" spans="1:6" x14ac:dyDescent="0.25">
      <c r="F70" s="35"/>
    </row>
    <row r="71" spans="1:6" ht="26.25" customHeight="1" x14ac:dyDescent="0.25">
      <c r="A71" s="29" t="s">
        <v>78</v>
      </c>
      <c r="B71" s="30"/>
      <c r="C71" s="30"/>
      <c r="D71" s="30"/>
      <c r="E71" s="59">
        <f>SUM(E4:E70)</f>
        <v>500</v>
      </c>
      <c r="F71" s="35"/>
    </row>
    <row r="72" spans="1:6" ht="18.75" customHeight="1" x14ac:dyDescent="0.25">
      <c r="F72" s="35"/>
    </row>
    <row r="73" spans="1:6" ht="60.75" customHeight="1" x14ac:dyDescent="0.25">
      <c r="A73" s="69" t="s">
        <v>88</v>
      </c>
      <c r="B73" s="69"/>
      <c r="C73" s="69"/>
      <c r="D73" s="69"/>
      <c r="E73" s="69"/>
      <c r="F73" s="31"/>
    </row>
    <row r="74" spans="1:6" ht="63.75" customHeight="1" x14ac:dyDescent="0.25">
      <c r="A74" s="118" t="s">
        <v>81</v>
      </c>
      <c r="B74" s="118"/>
      <c r="C74" s="118"/>
      <c r="D74" s="118"/>
      <c r="E74" s="118"/>
      <c r="F74" s="119"/>
    </row>
    <row r="75" spans="1:6" ht="16.5" x14ac:dyDescent="0.35">
      <c r="A75" s="41"/>
      <c r="B75" s="42"/>
      <c r="C75" s="32"/>
      <c r="D75" s="42"/>
      <c r="E75" s="42"/>
      <c r="F75" s="43"/>
    </row>
    <row r="76" spans="1:6" ht="16.5" x14ac:dyDescent="0.35">
      <c r="A76" s="127" t="s">
        <v>82</v>
      </c>
      <c r="B76" s="127"/>
      <c r="C76" s="127"/>
      <c r="D76" s="127"/>
      <c r="E76" s="42"/>
      <c r="F76" s="43"/>
    </row>
    <row r="77" spans="1:6" ht="16.5" x14ac:dyDescent="0.35">
      <c r="A77" s="127"/>
      <c r="B77" s="127"/>
      <c r="C77" s="127"/>
      <c r="D77" s="127"/>
      <c r="E77" s="42"/>
      <c r="F77" s="35"/>
    </row>
    <row r="78" spans="1:6" ht="16.5" x14ac:dyDescent="0.35">
      <c r="A78" s="44"/>
      <c r="B78" s="44"/>
      <c r="C78" s="44"/>
      <c r="D78" s="44"/>
      <c r="E78" s="45"/>
      <c r="F78" s="46"/>
    </row>
  </sheetData>
  <sheetProtection sheet="1" objects="1" scenarios="1" formatColumns="0" selectLockedCells="1"/>
  <mergeCells count="4">
    <mergeCell ref="A1:F1"/>
    <mergeCell ref="A2:F2"/>
    <mergeCell ref="A73:E73"/>
    <mergeCell ref="A74:F74"/>
  </mergeCells>
  <pageMargins left="0.70866141732283472" right="0.70866141732283472" top="0.74803149606299213" bottom="0.74803149606299213" header="0.31496062992125984" footer="0.31496062992125984"/>
  <pageSetup paperSize="9" scale="84" orientation="portrait" r:id="rId1"/>
  <headerFooter>
    <oddFooter>&amp;R&amp;P</oddFooter>
  </headerFooter>
  <rowBreaks count="2" manualBreakCount="2">
    <brk id="21" max="16383" man="1"/>
    <brk id="4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1F72A-0207-4A12-A96B-BE6E8DD077E6}">
  <dimension ref="A1:F70"/>
  <sheetViews>
    <sheetView zoomScaleNormal="100" workbookViewId="0">
      <selection activeCell="A2" sqref="A2:F2"/>
    </sheetView>
  </sheetViews>
  <sheetFormatPr baseColWidth="10" defaultRowHeight="15" x14ac:dyDescent="0.25"/>
  <cols>
    <col min="1" max="1" width="41.140625" customWidth="1"/>
    <col min="5" max="5" width="16.5703125" customWidth="1"/>
  </cols>
  <sheetData>
    <row r="1" spans="1:6" ht="107.25" customHeight="1" x14ac:dyDescent="0.25">
      <c r="A1" s="66" t="s">
        <v>86</v>
      </c>
      <c r="B1" s="67"/>
      <c r="C1" s="67"/>
      <c r="D1" s="67"/>
      <c r="E1" s="67"/>
      <c r="F1" s="68"/>
    </row>
    <row r="2" spans="1:6" ht="142.5" customHeight="1" x14ac:dyDescent="0.25">
      <c r="A2" s="117" t="s">
        <v>79</v>
      </c>
      <c r="B2" s="118"/>
      <c r="C2" s="118"/>
      <c r="D2" s="118"/>
      <c r="E2" s="118"/>
      <c r="F2" s="119"/>
    </row>
    <row r="3" spans="1:6" ht="47.25" x14ac:dyDescent="0.25">
      <c r="A3" s="49" t="s">
        <v>74</v>
      </c>
      <c r="B3" s="50" t="s">
        <v>76</v>
      </c>
      <c r="C3" s="51" t="s">
        <v>75</v>
      </c>
      <c r="D3" s="50" t="s">
        <v>77</v>
      </c>
      <c r="E3" s="34" t="s">
        <v>71</v>
      </c>
      <c r="F3" s="35"/>
    </row>
    <row r="4" spans="1:6" ht="18" customHeight="1" x14ac:dyDescent="0.25">
      <c r="A4" s="1" t="s">
        <v>0</v>
      </c>
      <c r="B4" s="2">
        <v>1</v>
      </c>
      <c r="C4" s="10">
        <v>55</v>
      </c>
      <c r="D4" s="120"/>
      <c r="E4" s="25">
        <f>+D4*B4</f>
        <v>0</v>
      </c>
      <c r="F4" s="23" t="str">
        <f>IF(D4&gt;C4,"ERROR TARIFA","")</f>
        <v/>
      </c>
    </row>
    <row r="5" spans="1:6" x14ac:dyDescent="0.25">
      <c r="A5" s="38" t="s">
        <v>1</v>
      </c>
      <c r="B5" s="39"/>
      <c r="C5" s="39"/>
      <c r="D5" s="39"/>
      <c r="E5" s="39"/>
      <c r="F5" s="40"/>
    </row>
    <row r="6" spans="1:6" ht="20.25" customHeight="1" x14ac:dyDescent="0.25">
      <c r="A6" s="6" t="s">
        <v>3</v>
      </c>
      <c r="B6" s="7">
        <v>1</v>
      </c>
      <c r="C6" s="8">
        <v>18</v>
      </c>
      <c r="D6" s="121"/>
      <c r="E6" s="37">
        <f t="shared" ref="E6:E47" si="0">+D6*B6</f>
        <v>0</v>
      </c>
      <c r="F6" s="23" t="str">
        <f t="shared" ref="F6:F47" si="1">IF(D6&gt;C6,"ERROR TARIFA","")</f>
        <v/>
      </c>
    </row>
    <row r="7" spans="1:6" ht="24" customHeight="1" x14ac:dyDescent="0.25">
      <c r="A7" s="6" t="s">
        <v>7</v>
      </c>
      <c r="B7" s="7">
        <v>1</v>
      </c>
      <c r="C7" s="8">
        <v>20</v>
      </c>
      <c r="D7" s="122"/>
      <c r="E7" s="22">
        <f t="shared" si="0"/>
        <v>0</v>
      </c>
      <c r="F7" s="23" t="str">
        <f t="shared" si="1"/>
        <v/>
      </c>
    </row>
    <row r="8" spans="1:6" ht="23.25" customHeight="1" x14ac:dyDescent="0.25">
      <c r="A8" s="6" t="s">
        <v>8</v>
      </c>
      <c r="B8" s="7">
        <v>1</v>
      </c>
      <c r="C8" s="8">
        <v>80</v>
      </c>
      <c r="D8" s="122"/>
      <c r="E8" s="22">
        <f t="shared" si="0"/>
        <v>0</v>
      </c>
      <c r="F8" s="23" t="str">
        <f t="shared" si="1"/>
        <v/>
      </c>
    </row>
    <row r="9" spans="1:6" ht="24.75" customHeight="1" x14ac:dyDescent="0.25">
      <c r="A9" s="6" t="s">
        <v>9</v>
      </c>
      <c r="B9" s="7">
        <v>1</v>
      </c>
      <c r="C9" s="8">
        <v>80</v>
      </c>
      <c r="D9" s="122"/>
      <c r="E9" s="22">
        <f t="shared" si="0"/>
        <v>0</v>
      </c>
      <c r="F9" s="23" t="str">
        <f t="shared" si="1"/>
        <v/>
      </c>
    </row>
    <row r="10" spans="1:6" ht="21.6" customHeight="1" x14ac:dyDescent="0.25">
      <c r="A10" s="6" t="s">
        <v>10</v>
      </c>
      <c r="B10" s="7">
        <v>1</v>
      </c>
      <c r="C10" s="8">
        <v>15</v>
      </c>
      <c r="D10" s="122"/>
      <c r="E10" s="22">
        <f t="shared" si="0"/>
        <v>0</v>
      </c>
      <c r="F10" s="23" t="str">
        <f t="shared" si="1"/>
        <v/>
      </c>
    </row>
    <row r="11" spans="1:6" ht="18" customHeight="1" x14ac:dyDescent="0.25">
      <c r="A11" s="6" t="s">
        <v>11</v>
      </c>
      <c r="B11" s="7">
        <v>1</v>
      </c>
      <c r="C11" s="8">
        <v>8</v>
      </c>
      <c r="D11" s="122"/>
      <c r="E11" s="25">
        <f t="shared" si="0"/>
        <v>0</v>
      </c>
      <c r="F11" s="23" t="str">
        <f t="shared" si="1"/>
        <v/>
      </c>
    </row>
    <row r="12" spans="1:6" ht="16.149999999999999" customHeight="1" x14ac:dyDescent="0.25">
      <c r="A12" s="18" t="s">
        <v>12</v>
      </c>
      <c r="B12" s="19"/>
      <c r="C12" s="19"/>
      <c r="D12" s="19"/>
      <c r="E12" s="39"/>
      <c r="F12" s="40"/>
    </row>
    <row r="13" spans="1:6" ht="17.45" customHeight="1" x14ac:dyDescent="0.25">
      <c r="A13" s="6" t="s">
        <v>13</v>
      </c>
      <c r="B13" s="9">
        <v>1</v>
      </c>
      <c r="C13" s="8">
        <v>45</v>
      </c>
      <c r="D13" s="122"/>
      <c r="E13" s="37">
        <f t="shared" si="0"/>
        <v>0</v>
      </c>
      <c r="F13" s="23" t="str">
        <f t="shared" si="1"/>
        <v/>
      </c>
    </row>
    <row r="14" spans="1:6" ht="29.25" customHeight="1" x14ac:dyDescent="0.25">
      <c r="A14" s="1" t="s">
        <v>14</v>
      </c>
      <c r="B14" s="53">
        <v>1</v>
      </c>
      <c r="C14" s="10">
        <v>50</v>
      </c>
      <c r="D14" s="120"/>
      <c r="E14" s="25">
        <f t="shared" ref="E14" si="2">+D14*B14</f>
        <v>0</v>
      </c>
      <c r="F14" s="23" t="str">
        <f t="shared" ref="F14" si="3">IF(D14&gt;C14,"ERROR TARIFA","")</f>
        <v/>
      </c>
    </row>
    <row r="15" spans="1:6" ht="27" customHeight="1" x14ac:dyDescent="0.25">
      <c r="A15" s="6" t="s">
        <v>15</v>
      </c>
      <c r="B15" s="9">
        <v>1</v>
      </c>
      <c r="C15" s="8">
        <v>90</v>
      </c>
      <c r="D15" s="122"/>
      <c r="E15" s="22">
        <f t="shared" si="0"/>
        <v>0</v>
      </c>
      <c r="F15" s="23" t="str">
        <f t="shared" si="1"/>
        <v/>
      </c>
    </row>
    <row r="16" spans="1:6" ht="27" customHeight="1" x14ac:dyDescent="0.25">
      <c r="A16" s="6" t="s">
        <v>21</v>
      </c>
      <c r="B16" s="9">
        <v>1</v>
      </c>
      <c r="C16" s="12">
        <v>75</v>
      </c>
      <c r="D16" s="122"/>
      <c r="E16" s="22">
        <f t="shared" si="0"/>
        <v>0</v>
      </c>
      <c r="F16" s="23" t="str">
        <f t="shared" si="1"/>
        <v/>
      </c>
    </row>
    <row r="17" spans="1:6" ht="22.5" customHeight="1" x14ac:dyDescent="0.25">
      <c r="A17" s="6" t="s">
        <v>22</v>
      </c>
      <c r="B17" s="9">
        <v>1</v>
      </c>
      <c r="C17" s="8">
        <v>50</v>
      </c>
      <c r="D17" s="122"/>
      <c r="E17" s="22">
        <f t="shared" si="0"/>
        <v>0</v>
      </c>
      <c r="F17" s="23" t="str">
        <f t="shared" si="1"/>
        <v/>
      </c>
    </row>
    <row r="18" spans="1:6" ht="29.25" customHeight="1" x14ac:dyDescent="0.25">
      <c r="A18" s="6" t="s">
        <v>23</v>
      </c>
      <c r="B18" s="9">
        <v>1</v>
      </c>
      <c r="C18" s="8">
        <v>65</v>
      </c>
      <c r="D18" s="122"/>
      <c r="E18" s="22">
        <f t="shared" si="0"/>
        <v>0</v>
      </c>
      <c r="F18" s="23" t="str">
        <f t="shared" si="1"/>
        <v/>
      </c>
    </row>
    <row r="19" spans="1:6" ht="24" customHeight="1" x14ac:dyDescent="0.25">
      <c r="A19" s="6" t="s">
        <v>24</v>
      </c>
      <c r="B19" s="9">
        <v>1</v>
      </c>
      <c r="C19" s="8">
        <v>110</v>
      </c>
      <c r="D19" s="122"/>
      <c r="E19" s="22">
        <f t="shared" si="0"/>
        <v>0</v>
      </c>
      <c r="F19" s="23" t="str">
        <f t="shared" si="1"/>
        <v/>
      </c>
    </row>
    <row r="20" spans="1:6" ht="24" customHeight="1" x14ac:dyDescent="0.25">
      <c r="A20" s="6" t="s">
        <v>25</v>
      </c>
      <c r="B20" s="9">
        <v>1</v>
      </c>
      <c r="C20" s="8">
        <v>20</v>
      </c>
      <c r="D20" s="122"/>
      <c r="E20" s="22">
        <f t="shared" si="0"/>
        <v>0</v>
      </c>
      <c r="F20" s="23" t="str">
        <f t="shared" si="1"/>
        <v/>
      </c>
    </row>
    <row r="21" spans="1:6" ht="24" customHeight="1" x14ac:dyDescent="0.25">
      <c r="A21" s="6" t="s">
        <v>26</v>
      </c>
      <c r="B21" s="9">
        <v>1</v>
      </c>
      <c r="C21" s="8">
        <v>15</v>
      </c>
      <c r="D21" s="122"/>
      <c r="E21" s="22">
        <f t="shared" si="0"/>
        <v>0</v>
      </c>
      <c r="F21" s="23" t="str">
        <f t="shared" si="1"/>
        <v/>
      </c>
    </row>
    <row r="22" spans="1:6" ht="26.25" customHeight="1" x14ac:dyDescent="0.25">
      <c r="A22" s="6" t="s">
        <v>27</v>
      </c>
      <c r="B22" s="9">
        <v>1</v>
      </c>
      <c r="C22" s="8">
        <v>50</v>
      </c>
      <c r="D22" s="122"/>
      <c r="E22" s="22">
        <f t="shared" si="0"/>
        <v>0</v>
      </c>
      <c r="F22" s="23" t="str">
        <f t="shared" si="1"/>
        <v/>
      </c>
    </row>
    <row r="23" spans="1:6" ht="28.5" customHeight="1" x14ac:dyDescent="0.25">
      <c r="A23" s="6" t="s">
        <v>28</v>
      </c>
      <c r="B23" s="9">
        <v>1</v>
      </c>
      <c r="C23" s="8">
        <v>60</v>
      </c>
      <c r="D23" s="122"/>
      <c r="E23" s="22">
        <f t="shared" si="0"/>
        <v>0</v>
      </c>
      <c r="F23" s="23" t="str">
        <f t="shared" si="1"/>
        <v/>
      </c>
    </row>
    <row r="24" spans="1:6" ht="18.75" customHeight="1" x14ac:dyDescent="0.25">
      <c r="A24" s="18" t="s">
        <v>29</v>
      </c>
      <c r="B24" s="19"/>
      <c r="C24" s="19"/>
      <c r="D24" s="19"/>
      <c r="E24" s="19"/>
      <c r="F24" s="40"/>
    </row>
    <row r="25" spans="1:6" ht="25.5" customHeight="1" x14ac:dyDescent="0.25">
      <c r="A25" s="6" t="s">
        <v>30</v>
      </c>
      <c r="B25" s="13">
        <v>1</v>
      </c>
      <c r="C25" s="12">
        <v>20</v>
      </c>
      <c r="D25" s="122"/>
      <c r="E25" s="22">
        <f t="shared" si="0"/>
        <v>0</v>
      </c>
      <c r="F25" s="23" t="str">
        <f t="shared" si="1"/>
        <v/>
      </c>
    </row>
    <row r="26" spans="1:6" ht="27" customHeight="1" x14ac:dyDescent="0.25">
      <c r="A26" s="6" t="s">
        <v>31</v>
      </c>
      <c r="B26" s="13">
        <v>1</v>
      </c>
      <c r="C26" s="8">
        <v>135</v>
      </c>
      <c r="D26" s="122"/>
      <c r="E26" s="22">
        <f t="shared" si="0"/>
        <v>0</v>
      </c>
      <c r="F26" s="23" t="str">
        <f t="shared" si="1"/>
        <v/>
      </c>
    </row>
    <row r="27" spans="1:6" ht="28.5" customHeight="1" x14ac:dyDescent="0.25">
      <c r="A27" s="6" t="s">
        <v>32</v>
      </c>
      <c r="B27" s="13">
        <v>1</v>
      </c>
      <c r="C27" s="8">
        <v>125</v>
      </c>
      <c r="D27" s="122"/>
      <c r="E27" s="22">
        <f t="shared" si="0"/>
        <v>0</v>
      </c>
      <c r="F27" s="23" t="str">
        <f t="shared" si="1"/>
        <v/>
      </c>
    </row>
    <row r="28" spans="1:6" ht="25.5" customHeight="1" x14ac:dyDescent="0.25">
      <c r="A28" s="6" t="s">
        <v>34</v>
      </c>
      <c r="B28" s="13">
        <v>1</v>
      </c>
      <c r="C28" s="8">
        <v>80</v>
      </c>
      <c r="D28" s="122"/>
      <c r="E28" s="22">
        <f t="shared" si="0"/>
        <v>0</v>
      </c>
      <c r="F28" s="23" t="str">
        <f t="shared" si="1"/>
        <v/>
      </c>
    </row>
    <row r="29" spans="1:6" ht="21.75" customHeight="1" x14ac:dyDescent="0.25">
      <c r="A29" s="6" t="s">
        <v>35</v>
      </c>
      <c r="B29" s="13">
        <v>1</v>
      </c>
      <c r="C29" s="8">
        <v>200</v>
      </c>
      <c r="D29" s="122"/>
      <c r="E29" s="22">
        <f t="shared" si="0"/>
        <v>0</v>
      </c>
      <c r="F29" s="23" t="str">
        <f t="shared" si="1"/>
        <v/>
      </c>
    </row>
    <row r="30" spans="1:6" ht="25.5" customHeight="1" x14ac:dyDescent="0.25">
      <c r="A30" s="6" t="s">
        <v>36</v>
      </c>
      <c r="B30" s="13">
        <v>1</v>
      </c>
      <c r="C30" s="8">
        <v>40</v>
      </c>
      <c r="D30" s="122"/>
      <c r="E30" s="22">
        <f t="shared" si="0"/>
        <v>0</v>
      </c>
      <c r="F30" s="23" t="str">
        <f t="shared" si="1"/>
        <v/>
      </c>
    </row>
    <row r="31" spans="1:6" ht="26.25" customHeight="1" x14ac:dyDescent="0.25">
      <c r="A31" s="6" t="s">
        <v>37</v>
      </c>
      <c r="B31" s="13">
        <v>1</v>
      </c>
      <c r="C31" s="8">
        <v>40</v>
      </c>
      <c r="D31" s="122"/>
      <c r="E31" s="22">
        <f t="shared" ref="E31" si="4">+D31*B31</f>
        <v>0</v>
      </c>
      <c r="F31" s="23" t="str">
        <f t="shared" ref="F31" si="5">IF(D31&gt;C31,"ERROR TARIFA","")</f>
        <v/>
      </c>
    </row>
    <row r="32" spans="1:6" ht="26.45" customHeight="1" x14ac:dyDescent="0.25">
      <c r="A32" s="6" t="s">
        <v>38</v>
      </c>
      <c r="B32" s="13">
        <v>1</v>
      </c>
      <c r="C32" s="8">
        <v>35</v>
      </c>
      <c r="D32" s="122"/>
      <c r="E32" s="22">
        <f t="shared" si="0"/>
        <v>0</v>
      </c>
      <c r="F32" s="23" t="str">
        <f t="shared" si="1"/>
        <v/>
      </c>
    </row>
    <row r="33" spans="1:6" ht="17.25" customHeight="1" x14ac:dyDescent="0.25">
      <c r="A33" s="6" t="s">
        <v>39</v>
      </c>
      <c r="B33" s="13">
        <v>1</v>
      </c>
      <c r="C33" s="8">
        <v>30</v>
      </c>
      <c r="D33" s="122"/>
      <c r="E33" s="22">
        <f t="shared" si="0"/>
        <v>0</v>
      </c>
      <c r="F33" s="23" t="str">
        <f t="shared" si="1"/>
        <v/>
      </c>
    </row>
    <row r="34" spans="1:6" ht="18" customHeight="1" x14ac:dyDescent="0.25">
      <c r="A34" s="6" t="s">
        <v>40</v>
      </c>
      <c r="B34" s="13">
        <v>1</v>
      </c>
      <c r="C34" s="8">
        <v>30</v>
      </c>
      <c r="D34" s="122"/>
      <c r="E34" s="22">
        <f t="shared" si="0"/>
        <v>0</v>
      </c>
      <c r="F34" s="23" t="str">
        <f t="shared" si="1"/>
        <v/>
      </c>
    </row>
    <row r="35" spans="1:6" ht="21.75" customHeight="1" x14ac:dyDescent="0.25">
      <c r="A35" s="1" t="s">
        <v>41</v>
      </c>
      <c r="B35" s="15">
        <v>1</v>
      </c>
      <c r="C35" s="10">
        <v>25</v>
      </c>
      <c r="D35" s="120"/>
      <c r="E35" s="25">
        <f t="shared" si="0"/>
        <v>0</v>
      </c>
      <c r="F35" s="23" t="str">
        <f t="shared" si="1"/>
        <v/>
      </c>
    </row>
    <row r="36" spans="1:6" ht="18" customHeight="1" x14ac:dyDescent="0.25">
      <c r="A36" s="38" t="s">
        <v>42</v>
      </c>
      <c r="B36" s="39"/>
      <c r="C36" s="39"/>
      <c r="D36" s="39"/>
      <c r="E36" s="39"/>
      <c r="F36" s="40"/>
    </row>
    <row r="37" spans="1:6" ht="17.25" customHeight="1" x14ac:dyDescent="0.25">
      <c r="A37" s="3" t="s">
        <v>43</v>
      </c>
      <c r="B37" s="11">
        <v>1</v>
      </c>
      <c r="C37" s="14">
        <v>691</v>
      </c>
      <c r="D37" s="121"/>
      <c r="E37" s="37">
        <f t="shared" si="0"/>
        <v>0</v>
      </c>
      <c r="F37" s="23" t="str">
        <f t="shared" si="1"/>
        <v/>
      </c>
    </row>
    <row r="38" spans="1:6" ht="28.5" customHeight="1" x14ac:dyDescent="0.25">
      <c r="A38" s="6" t="s">
        <v>44</v>
      </c>
      <c r="B38" s="11">
        <v>1</v>
      </c>
      <c r="C38" s="12">
        <v>690</v>
      </c>
      <c r="D38" s="122"/>
      <c r="E38" s="22">
        <f t="shared" si="0"/>
        <v>0</v>
      </c>
      <c r="F38" s="23" t="str">
        <f t="shared" si="1"/>
        <v/>
      </c>
    </row>
    <row r="39" spans="1:6" ht="23.25" customHeight="1" x14ac:dyDescent="0.25">
      <c r="A39" s="6" t="s">
        <v>46</v>
      </c>
      <c r="B39" s="9">
        <v>1</v>
      </c>
      <c r="C39" s="8">
        <v>90</v>
      </c>
      <c r="D39" s="122"/>
      <c r="E39" s="22">
        <f t="shared" si="0"/>
        <v>0</v>
      </c>
      <c r="F39" s="23" t="str">
        <f t="shared" si="1"/>
        <v/>
      </c>
    </row>
    <row r="40" spans="1:6" ht="18" customHeight="1" x14ac:dyDescent="0.25">
      <c r="A40" s="18" t="s">
        <v>47</v>
      </c>
      <c r="B40" s="19"/>
      <c r="C40" s="19"/>
      <c r="D40" s="19"/>
      <c r="E40" s="19"/>
      <c r="F40" s="40"/>
    </row>
    <row r="41" spans="1:6" ht="28.5" customHeight="1" x14ac:dyDescent="0.25">
      <c r="A41" s="6" t="s">
        <v>48</v>
      </c>
      <c r="B41" s="7">
        <v>1</v>
      </c>
      <c r="C41" s="8">
        <v>100</v>
      </c>
      <c r="D41" s="122"/>
      <c r="E41" s="22">
        <f t="shared" si="0"/>
        <v>0</v>
      </c>
      <c r="F41" s="23" t="str">
        <f t="shared" si="1"/>
        <v/>
      </c>
    </row>
    <row r="42" spans="1:6" ht="30.75" customHeight="1" x14ac:dyDescent="0.25">
      <c r="A42" s="6" t="s">
        <v>49</v>
      </c>
      <c r="B42" s="7">
        <v>1</v>
      </c>
      <c r="C42" s="8">
        <v>100</v>
      </c>
      <c r="D42" s="122"/>
      <c r="E42" s="22">
        <f t="shared" si="0"/>
        <v>0</v>
      </c>
      <c r="F42" s="23" t="str">
        <f t="shared" si="1"/>
        <v/>
      </c>
    </row>
    <row r="43" spans="1:6" ht="30.75" customHeight="1" x14ac:dyDescent="0.25">
      <c r="A43" s="6" t="s">
        <v>50</v>
      </c>
      <c r="B43" s="7">
        <v>1</v>
      </c>
      <c r="C43" s="8">
        <v>125</v>
      </c>
      <c r="D43" s="122"/>
      <c r="E43" s="22">
        <f t="shared" si="0"/>
        <v>0</v>
      </c>
      <c r="F43" s="23" t="str">
        <f t="shared" si="1"/>
        <v/>
      </c>
    </row>
    <row r="44" spans="1:6" ht="39" customHeight="1" x14ac:dyDescent="0.25">
      <c r="A44" s="6" t="s">
        <v>51</v>
      </c>
      <c r="B44" s="7">
        <v>1</v>
      </c>
      <c r="C44" s="8">
        <v>125</v>
      </c>
      <c r="D44" s="122"/>
      <c r="E44" s="22">
        <f t="shared" ref="E44" si="6">+D44*B44</f>
        <v>0</v>
      </c>
      <c r="F44" s="23" t="str">
        <f t="shared" ref="F44" si="7">IF(D44&gt;C44,"ERROR TARIFA","")</f>
        <v/>
      </c>
    </row>
    <row r="45" spans="1:6" ht="26.25" customHeight="1" x14ac:dyDescent="0.25">
      <c r="A45" s="6" t="s">
        <v>52</v>
      </c>
      <c r="B45" s="7">
        <v>1</v>
      </c>
      <c r="C45" s="8">
        <v>125</v>
      </c>
      <c r="D45" s="122"/>
      <c r="E45" s="22">
        <f t="shared" si="0"/>
        <v>0</v>
      </c>
      <c r="F45" s="23" t="str">
        <f t="shared" si="1"/>
        <v/>
      </c>
    </row>
    <row r="46" spans="1:6" ht="30" customHeight="1" x14ac:dyDescent="0.25">
      <c r="A46" s="6" t="s">
        <v>53</v>
      </c>
      <c r="B46" s="7">
        <v>1</v>
      </c>
      <c r="C46" s="8">
        <v>125</v>
      </c>
      <c r="D46" s="122"/>
      <c r="E46" s="22">
        <f t="shared" si="0"/>
        <v>0</v>
      </c>
      <c r="F46" s="23" t="str">
        <f t="shared" si="1"/>
        <v/>
      </c>
    </row>
    <row r="47" spans="1:6" ht="26.25" customHeight="1" x14ac:dyDescent="0.25">
      <c r="A47" s="1" t="s">
        <v>54</v>
      </c>
      <c r="B47" s="2">
        <v>1</v>
      </c>
      <c r="C47" s="10">
        <v>125</v>
      </c>
      <c r="D47" s="148"/>
      <c r="E47" s="55">
        <f t="shared" si="0"/>
        <v>0</v>
      </c>
      <c r="F47" s="23" t="str">
        <f t="shared" si="1"/>
        <v/>
      </c>
    </row>
    <row r="48" spans="1:6" ht="20.25" customHeight="1" x14ac:dyDescent="0.25">
      <c r="A48" s="38" t="s">
        <v>55</v>
      </c>
      <c r="B48" s="39"/>
      <c r="C48" s="39"/>
      <c r="D48" s="39"/>
      <c r="E48" s="39"/>
      <c r="F48" s="40"/>
    </row>
    <row r="49" spans="1:6" ht="23.45" customHeight="1" x14ac:dyDescent="0.25">
      <c r="A49" s="3" t="s">
        <v>72</v>
      </c>
      <c r="B49" s="11">
        <v>1</v>
      </c>
      <c r="C49" s="14">
        <v>18</v>
      </c>
      <c r="D49" s="121"/>
      <c r="E49" s="37">
        <f t="shared" ref="E49" si="8">+D49*B49</f>
        <v>0</v>
      </c>
      <c r="F49" s="23" t="str">
        <f t="shared" ref="F49" si="9">IF(D49&gt;C49,"ERROR TARIFA","")</f>
        <v/>
      </c>
    </row>
    <row r="50" spans="1:6" ht="21" customHeight="1" x14ac:dyDescent="0.25">
      <c r="A50" s="6" t="s">
        <v>56</v>
      </c>
      <c r="B50" s="9">
        <v>1</v>
      </c>
      <c r="C50" s="8">
        <v>225</v>
      </c>
      <c r="D50" s="121"/>
      <c r="E50" s="37">
        <f t="shared" ref="E50:E56" si="10">+D50*B50</f>
        <v>0</v>
      </c>
      <c r="F50" s="23" t="str">
        <f t="shared" ref="F50:F56" si="11">IF(D50&gt;C50,"ERROR TARIFA","")</f>
        <v/>
      </c>
    </row>
    <row r="51" spans="1:6" ht="21" customHeight="1" x14ac:dyDescent="0.25">
      <c r="A51" s="6" t="s">
        <v>61</v>
      </c>
      <c r="B51" s="9">
        <v>1</v>
      </c>
      <c r="C51" s="8">
        <v>198</v>
      </c>
      <c r="D51" s="122"/>
      <c r="E51" s="22">
        <f t="shared" si="10"/>
        <v>0</v>
      </c>
      <c r="F51" s="23" t="str">
        <f t="shared" si="11"/>
        <v/>
      </c>
    </row>
    <row r="52" spans="1:6" ht="27.75" customHeight="1" x14ac:dyDescent="0.25">
      <c r="A52" s="1" t="s">
        <v>87</v>
      </c>
      <c r="B52" s="16"/>
      <c r="C52" s="60">
        <v>200</v>
      </c>
      <c r="D52" s="60">
        <v>200</v>
      </c>
      <c r="E52" s="65">
        <f>D52</f>
        <v>200</v>
      </c>
      <c r="F52" s="23" t="str">
        <f t="shared" si="11"/>
        <v/>
      </c>
    </row>
    <row r="53" spans="1:6" ht="18.75" customHeight="1" x14ac:dyDescent="0.25">
      <c r="A53" s="38" t="s">
        <v>63</v>
      </c>
      <c r="B53" s="39"/>
      <c r="C53" s="39"/>
      <c r="D53" s="39"/>
      <c r="E53" s="39"/>
      <c r="F53" s="40"/>
    </row>
    <row r="54" spans="1:6" ht="27.75" customHeight="1" x14ac:dyDescent="0.25">
      <c r="A54" s="3" t="s">
        <v>73</v>
      </c>
      <c r="B54" s="4">
        <v>1</v>
      </c>
      <c r="C54" s="5">
        <v>30</v>
      </c>
      <c r="D54" s="121"/>
      <c r="E54" s="37">
        <f t="shared" si="10"/>
        <v>0</v>
      </c>
      <c r="F54" s="23" t="str">
        <f t="shared" si="11"/>
        <v/>
      </c>
    </row>
    <row r="55" spans="1:6" ht="27.75" customHeight="1" x14ac:dyDescent="0.25">
      <c r="A55" s="6" t="s">
        <v>64</v>
      </c>
      <c r="B55" s="9">
        <v>1</v>
      </c>
      <c r="C55" s="8">
        <v>95</v>
      </c>
      <c r="D55" s="122"/>
      <c r="E55" s="22">
        <f t="shared" si="10"/>
        <v>0</v>
      </c>
      <c r="F55" s="23" t="str">
        <f t="shared" si="11"/>
        <v/>
      </c>
    </row>
    <row r="56" spans="1:6" ht="27.75" customHeight="1" x14ac:dyDescent="0.25">
      <c r="A56" s="6" t="s">
        <v>66</v>
      </c>
      <c r="B56" s="7">
        <v>1</v>
      </c>
      <c r="C56" s="8">
        <v>115</v>
      </c>
      <c r="D56" s="122"/>
      <c r="E56" s="22">
        <f t="shared" si="10"/>
        <v>0</v>
      </c>
      <c r="F56" s="23" t="str">
        <f t="shared" si="11"/>
        <v/>
      </c>
    </row>
    <row r="57" spans="1:6" ht="23.45" customHeight="1" x14ac:dyDescent="0.25">
      <c r="A57" s="6" t="s">
        <v>67</v>
      </c>
      <c r="B57" s="7">
        <v>1</v>
      </c>
      <c r="C57" s="8">
        <v>450</v>
      </c>
      <c r="D57" s="122"/>
      <c r="E57" s="22">
        <f t="shared" ref="E57" si="12">+D57*B57</f>
        <v>0</v>
      </c>
      <c r="F57" s="23" t="str">
        <f t="shared" ref="F57" si="13">IF(D57&gt;C57,"ERROR TARIFA","")</f>
        <v/>
      </c>
    </row>
    <row r="58" spans="1:6" ht="23.45" customHeight="1" x14ac:dyDescent="0.25">
      <c r="A58" s="6" t="s">
        <v>68</v>
      </c>
      <c r="B58" s="7">
        <v>1</v>
      </c>
      <c r="C58" s="8">
        <v>12</v>
      </c>
      <c r="D58" s="122"/>
      <c r="E58" s="22">
        <f t="shared" ref="E58:E60" si="14">+D58*B58</f>
        <v>0</v>
      </c>
      <c r="F58" s="23" t="str">
        <f t="shared" ref="F58:F60" si="15">IF(D58&gt;C58,"ERROR TARIFA","")</f>
        <v/>
      </c>
    </row>
    <row r="59" spans="1:6" ht="23.45" customHeight="1" x14ac:dyDescent="0.25">
      <c r="A59" s="6" t="s">
        <v>69</v>
      </c>
      <c r="B59" s="7">
        <v>1</v>
      </c>
      <c r="C59" s="8">
        <v>5</v>
      </c>
      <c r="D59" s="122"/>
      <c r="E59" s="22">
        <f t="shared" si="14"/>
        <v>0</v>
      </c>
      <c r="F59" s="23" t="str">
        <f t="shared" si="15"/>
        <v/>
      </c>
    </row>
    <row r="60" spans="1:6" ht="30.75" customHeight="1" x14ac:dyDescent="0.25">
      <c r="A60" s="6" t="s">
        <v>70</v>
      </c>
      <c r="B60" s="7">
        <v>1</v>
      </c>
      <c r="C60" s="8">
        <v>8</v>
      </c>
      <c r="D60" s="122"/>
      <c r="E60" s="22">
        <f t="shared" si="14"/>
        <v>0</v>
      </c>
      <c r="F60" s="23" t="str">
        <f t="shared" si="15"/>
        <v/>
      </c>
    </row>
    <row r="61" spans="1:6" x14ac:dyDescent="0.25">
      <c r="F61" s="35"/>
    </row>
    <row r="62" spans="1:6" ht="26.25" customHeight="1" x14ac:dyDescent="0.25">
      <c r="A62" s="29" t="s">
        <v>78</v>
      </c>
      <c r="B62" s="30"/>
      <c r="C62" s="30"/>
      <c r="D62" s="30"/>
      <c r="E62" s="59">
        <f>SUM(E4:E61)</f>
        <v>200</v>
      </c>
      <c r="F62" s="35"/>
    </row>
    <row r="63" spans="1:6" ht="18.75" customHeight="1" x14ac:dyDescent="0.25">
      <c r="A63" s="56"/>
      <c r="B63" s="57"/>
      <c r="C63" s="57"/>
      <c r="D63" s="57"/>
      <c r="E63" s="58"/>
      <c r="F63" s="35"/>
    </row>
    <row r="64" spans="1:6" ht="66.75" customHeight="1" x14ac:dyDescent="0.25">
      <c r="A64" s="69" t="s">
        <v>88</v>
      </c>
      <c r="B64" s="69"/>
      <c r="C64" s="69"/>
      <c r="D64" s="69"/>
      <c r="E64" s="69"/>
      <c r="F64" s="35"/>
    </row>
    <row r="65" spans="1:6" ht="18.75" customHeight="1" x14ac:dyDescent="0.25">
      <c r="A65" s="56"/>
      <c r="B65" s="57"/>
      <c r="C65" s="57"/>
      <c r="D65" s="57"/>
      <c r="E65" s="58"/>
      <c r="F65" s="35"/>
    </row>
    <row r="66" spans="1:6" ht="42.75" customHeight="1" x14ac:dyDescent="0.25">
      <c r="A66" s="118" t="s">
        <v>81</v>
      </c>
      <c r="B66" s="118"/>
      <c r="C66" s="118"/>
      <c r="D66" s="118"/>
      <c r="E66" s="118"/>
      <c r="F66" s="119"/>
    </row>
    <row r="67" spans="1:6" ht="16.5" x14ac:dyDescent="0.35">
      <c r="A67" s="41"/>
      <c r="B67" s="42"/>
      <c r="C67" s="32"/>
      <c r="D67" s="42"/>
      <c r="E67" s="42"/>
      <c r="F67" s="43"/>
    </row>
    <row r="68" spans="1:6" ht="16.5" x14ac:dyDescent="0.35">
      <c r="A68" s="127" t="s">
        <v>82</v>
      </c>
      <c r="B68" s="127"/>
      <c r="C68" s="127"/>
      <c r="E68" s="42"/>
      <c r="F68" s="43"/>
    </row>
    <row r="69" spans="1:6" ht="16.5" x14ac:dyDescent="0.35">
      <c r="A69" s="127"/>
      <c r="B69" s="127"/>
      <c r="C69" s="127"/>
      <c r="E69" s="42"/>
      <c r="F69" s="43"/>
    </row>
    <row r="70" spans="1:6" ht="16.5" x14ac:dyDescent="0.35">
      <c r="A70" s="147"/>
      <c r="B70" s="147"/>
      <c r="C70" s="147"/>
      <c r="D70" s="44"/>
      <c r="E70" s="45"/>
      <c r="F70" s="46"/>
    </row>
  </sheetData>
  <sheetProtection sheet="1" objects="1" scenarios="1" formatColumns="0" selectLockedCells="1"/>
  <mergeCells count="4">
    <mergeCell ref="A1:F1"/>
    <mergeCell ref="A2:F2"/>
    <mergeCell ref="A66:F66"/>
    <mergeCell ref="A64:E64"/>
  </mergeCells>
  <pageMargins left="0.70866141732283472" right="0.70866141732283472" top="0.74803149606299213" bottom="0.74803149606299213" header="0.31496062992125984" footer="0.31496062992125984"/>
  <pageSetup paperSize="9" scale="84" orientation="portrait" r:id="rId1"/>
  <headerFooter>
    <oddFooter>&amp;R&amp;P</oddFooter>
  </headerFooter>
  <rowBreaks count="2" manualBreakCount="2">
    <brk id="23" max="16383" man="1"/>
    <brk id="4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Girona</vt:lpstr>
      <vt:lpstr>Mollet</vt:lpstr>
      <vt:lpstr>Vigo</vt:lpstr>
      <vt:lpstr>Cordoba</vt:lpstr>
      <vt:lpstr>Ibiza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Verónica Leticia Campomanes Cáceres</dc:creator>
  <cp:lastModifiedBy>Nuñez Garcia,  Susana</cp:lastModifiedBy>
  <dcterms:created xsi:type="dcterms:W3CDTF">2025-10-01T06:47:27Z</dcterms:created>
  <dcterms:modified xsi:type="dcterms:W3CDTF">2025-11-17T12:16:13Z</dcterms:modified>
</cp:coreProperties>
</file>