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Pruebas diagnosticas\2025\"/>
    </mc:Choice>
  </mc:AlternateContent>
  <xr:revisionPtr revIDLastSave="0" documentId="13_ncr:1_{C1A8E2C8-B53A-474E-9729-32F6A017D99C}" xr6:coauthVersionLast="47" xr6:coauthVersionMax="47" xr10:uidLastSave="{00000000-0000-0000-0000-000000000000}"/>
  <bookViews>
    <workbookView xWindow="-120" yWindow="-120" windowWidth="29040" windowHeight="15840" xr2:uid="{93A28511-9B3A-436E-A7BD-B52C1F371877}"/>
  </bookViews>
  <sheets>
    <sheet name="Lote 1" sheetId="1" r:id="rId1"/>
    <sheet name="Lote 2" sheetId="2" r:id="rId2"/>
    <sheet name="Lote 3" sheetId="3" r:id="rId3"/>
    <sheet name="Lote 4" sheetId="8" r:id="rId4"/>
    <sheet name="Lote 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5" l="1"/>
  <c r="F7" i="5"/>
  <c r="F8" i="5"/>
  <c r="F9" i="5"/>
  <c r="F5" i="5"/>
  <c r="F6" i="8"/>
  <c r="F7" i="8"/>
  <c r="F8" i="8"/>
  <c r="F9" i="8"/>
  <c r="F10" i="8"/>
  <c r="F11" i="8"/>
  <c r="F12" i="8"/>
  <c r="F13" i="8"/>
  <c r="F5" i="8"/>
  <c r="F6" i="3"/>
  <c r="F7" i="3"/>
  <c r="F8" i="3"/>
  <c r="F9" i="3"/>
  <c r="F10" i="3"/>
  <c r="F11" i="3"/>
  <c r="F12" i="3"/>
  <c r="F13" i="3"/>
  <c r="F5" i="3"/>
  <c r="F6" i="2"/>
  <c r="F7" i="2"/>
  <c r="F8" i="2"/>
  <c r="F9" i="2"/>
  <c r="F5" i="2"/>
  <c r="F6" i="1"/>
  <c r="F7" i="1"/>
  <c r="F8" i="1"/>
  <c r="F9" i="1"/>
  <c r="F10" i="1"/>
  <c r="F11" i="1"/>
  <c r="F12" i="1"/>
  <c r="F13" i="1"/>
  <c r="F5" i="1"/>
  <c r="E6" i="5"/>
  <c r="E7" i="5"/>
  <c r="E8" i="5"/>
  <c r="E9" i="5"/>
  <c r="E13" i="8"/>
  <c r="E12" i="8"/>
  <c r="E11" i="8"/>
  <c r="E10" i="8"/>
  <c r="E9" i="8"/>
  <c r="E8" i="8"/>
  <c r="E7" i="8"/>
  <c r="E6" i="8"/>
  <c r="E5" i="8"/>
  <c r="E6" i="3"/>
  <c r="E7" i="3"/>
  <c r="E8" i="3"/>
  <c r="E9" i="3"/>
  <c r="E10" i="3"/>
  <c r="E11" i="3"/>
  <c r="E12" i="3"/>
  <c r="E13" i="3"/>
  <c r="E5" i="3"/>
  <c r="E6" i="2"/>
  <c r="E7" i="2"/>
  <c r="E8" i="2"/>
  <c r="E9" i="2"/>
  <c r="E5" i="2"/>
  <c r="E5" i="5"/>
  <c r="E6" i="1"/>
  <c r="E7" i="1"/>
  <c r="E8" i="1"/>
  <c r="E9" i="1"/>
  <c r="E10" i="1"/>
  <c r="E11" i="1"/>
  <c r="E12" i="1"/>
  <c r="E13" i="1"/>
  <c r="E5" i="1"/>
  <c r="E15" i="8" l="1"/>
  <c r="E15" i="1"/>
  <c r="E11" i="5"/>
  <c r="E15" i="3"/>
  <c r="E11" i="2"/>
</calcChain>
</file>

<file path=xl/sharedStrings.xml><?xml version="1.0" encoding="utf-8"?>
<sst xmlns="http://schemas.openxmlformats.org/spreadsheetml/2006/main" count="92" uniqueCount="29">
  <si>
    <t>DESCRIPCIÓN</t>
  </si>
  <si>
    <t>PRECIO LICITACIÓN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</si>
  <si>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</si>
  <si>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</si>
  <si>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</si>
  <si>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</si>
  <si>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</si>
  <si>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TAC DOBLE</t>
  </si>
  <si>
    <t>UD.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</si>
  <si>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</si>
  <si>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 xml:space="preserve">ANEXO I - PROPOSICIÓN ECONÓMICA LOTE 1.- Servicio de Pruebas Diagnósticas en el municipio Palamós de la Comunidad Autónoma de Cataluña para Mutua Intercomarcal, Mutua Colaboradora de la Seguridad Social Nº 39                                                                 </t>
  </si>
  <si>
    <t xml:space="preserve">ANEXO I - PROPOSICIÓN ECONÓMICA  LOTE 2.- Servicio de Pruebas Diagnósticas en el municipio Olot de la Comunidad Autónoma de Cataluña para Mutua Intercomarcal, Mutua Colaboradora de la Seguridad Social Nº 39                                                       </t>
  </si>
  <si>
    <t xml:space="preserve">ANEXO I - PROPOSICIÓN ECONÓMICA  LOTE 3.- Servicio de Pruebas Diagnósticas en el municipio Blanes de la Comunidad Autónoma de Cataluña para Mutua Intercomarcal, Mutua Colaboradora de la Seguridad Social Nº 39                                    </t>
  </si>
  <si>
    <t xml:space="preserve">ANEXO I - PROPOSICIÓN ECONÓMICA  LOTE 4.- Servicio de Pruebas Diagnósticas en el municipio Terrassa de la Comunidad Autónoma de Cataluña para Mutua Intercomarcal, Mutua Colaboradora de la Seguridad Social Nº 39                   </t>
  </si>
  <si>
    <t xml:space="preserve">ANEXO I - PROPOSICIÓN ECONÓMICA  LOTE 5.- Servicio de Pruebas Diagnósticas en el municipio Mollet del Vallés de la Comunidad Autónoma de Cataluña para Mutua Intercomarcal, Mutua Colaboradora de la Seguridad Social Nº 39                                              </t>
  </si>
  <si>
    <t>TOMOGRAFÍAS</t>
  </si>
  <si>
    <t>T.A.C 1 (OSTEOARTICULAR, COLUMNA VERTEBRAL, CEREBRO, ABDOMEN, SINUS PARANASALES)</t>
  </si>
  <si>
    <t>TAC SIMPLE CON CONTRASTE</t>
  </si>
  <si>
    <t>RESONANCIA MAGNÉTICA. ANGIOGRAFÍA</t>
  </si>
  <si>
    <r>
      <t xml:space="preserve">RESONANCIA MAGNÉTICA (CERRADA). DOS O MÁS REGIONES ANATÓMICAS CONTIGUAS </t>
    </r>
    <r>
      <rPr>
        <b/>
        <sz val="10"/>
        <color rgb="FF000000"/>
        <rFont val="HelveticaNowText Regular"/>
      </rPr>
      <t>**</t>
    </r>
  </si>
  <si>
    <r>
      <t xml:space="preserve">RESONANCIA MAGNÉTICA (ABIERTA). DOS O MÁS REGIONES ANATÓMICAS CONTIGUAS </t>
    </r>
    <r>
      <rPr>
        <b/>
        <sz val="10"/>
        <color rgb="FF000000"/>
        <rFont val="HelveticaNowText Regular"/>
      </rPr>
      <t>**</t>
    </r>
  </si>
  <si>
    <t>RESONANCIA MAGNÉTICA (CERRADA). UNA REGIÓN ANATÓMICA</t>
  </si>
  <si>
    <t>RESONANCIA MAGNÉTICA (ABIERTA). UNA REGIÓN ANATÓMICA</t>
  </si>
  <si>
    <t>RADIOGRAFÍAS *</t>
  </si>
  <si>
    <t xml:space="preserve">ECOGRAFÍA ABDOMINAL                  </t>
  </si>
  <si>
    <t>ECOGRAFÍA ARTICULAR (INCLUYENDO CADERA)</t>
  </si>
  <si>
    <t>ECOGRAFÍA MUSCULAR O TENDINOSA</t>
  </si>
  <si>
    <t xml:space="preserve">** Las regiones anatómicas deben ser contiguas, en caso contrario, se facturarán tantas resonancias como regiones a examinar. </t>
  </si>
  <si>
    <t xml:space="preserve">* La Tarifa es por región anatómica, independientemente del número de placas que se haga en cada región anatómica. Segundas proyecciones al 50%.
** Las regiones anatómicas deben ser contiguas, en caso contrario, se factura-rán tantas resonancias como regiones a examinar.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</si>
</sst>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color rgb="FF000000"/>
      <name val="HelveticaNowText Regular"/>
      <family val="2"/>
    </font>
    <font>
      <sz val="9"/>
      <name val="HelveticaNowText Regular"/>
      <family val="2"/>
    </font>
    <font>
      <b/>
      <sz val="10"/>
      <color rgb="FF000000"/>
      <name val="HelveticaNowText Regula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48">
    <xf numFmtId="0" fontId="0" fillId="0" borderId="0" xfId="0"/>
    <xf numFmtId="0" fontId="4" fillId="0" borderId="5" xfId="0" applyFont="1" applyBorder="1" applyAlignment="1">
      <alignment horizontal="left" vertical="center" wrapText="1"/>
    </xf>
    <xf numFmtId="0" fontId="0" fillId="0" borderId="6" xfId="0" applyBorder="1"/>
    <xf numFmtId="44" fontId="6" fillId="0" borderId="9" xfId="1" applyFont="1" applyBorder="1" applyAlignment="1" applyProtection="1">
      <alignment horizontal="right" vertical="center"/>
    </xf>
    <xf numFmtId="0" fontId="8" fillId="3" borderId="6" xfId="0" applyFont="1" applyFill="1" applyBorder="1" applyAlignment="1">
      <alignment horizontal="right" vertical="center" wrapText="1"/>
    </xf>
    <xf numFmtId="164" fontId="10" fillId="0" borderId="9" xfId="0" applyNumberFormat="1" applyFont="1" applyBorder="1" applyAlignment="1">
      <alignment horizontal="right" vertical="center"/>
    </xf>
    <xf numFmtId="0" fontId="0" fillId="0" borderId="5" xfId="0" applyBorder="1"/>
    <xf numFmtId="0" fontId="4" fillId="0" borderId="5" xfId="0" applyFont="1" applyBorder="1"/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2" borderId="10" xfId="2" applyFont="1" applyBorder="1" applyAlignment="1" applyProtection="1">
      <alignment horizontal="center" vertical="center"/>
    </xf>
    <xf numFmtId="0" fontId="5" fillId="2" borderId="1" xfId="2" applyFont="1" applyAlignment="1" applyProtection="1">
      <alignment horizontal="center" vertical="center" wrapText="1"/>
    </xf>
    <xf numFmtId="0" fontId="5" fillId="2" borderId="1" xfId="2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9" fillId="0" borderId="6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1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6" xfId="0" applyFont="1" applyBorder="1"/>
    <xf numFmtId="0" fontId="4" fillId="0" borderId="11" xfId="0" applyFont="1" applyBorder="1"/>
    <xf numFmtId="0" fontId="4" fillId="0" borderId="12" xfId="0" applyFont="1" applyBorder="1"/>
    <xf numFmtId="0" fontId="0" fillId="0" borderId="11" xfId="0" applyBorder="1"/>
    <xf numFmtId="0" fontId="4" fillId="0" borderId="6" xfId="0" applyFont="1" applyBorder="1" applyAlignment="1">
      <alignment horizontal="left" vertical="center" wrapText="1"/>
    </xf>
    <xf numFmtId="8" fontId="12" fillId="4" borderId="9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wrapText="1"/>
    </xf>
    <xf numFmtId="0" fontId="4" fillId="0" borderId="5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8" fontId="7" fillId="4" borderId="9" xfId="0" applyNumberFormat="1" applyFont="1" applyFill="1" applyBorder="1" applyAlignment="1" applyProtection="1">
      <alignment horizontal="center" vertical="center" wrapText="1"/>
      <protection locked="0"/>
    </xf>
    <xf numFmtId="8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6" xfId="0" applyFont="1" applyBorder="1" applyProtection="1">
      <protection locked="0"/>
    </xf>
    <xf numFmtId="0" fontId="0" fillId="0" borderId="0" xfId="0" applyProtection="1">
      <protection locked="0"/>
    </xf>
    <xf numFmtId="8" fontId="12" fillId="4" borderId="9" xfId="0" applyNumberFormat="1" applyFont="1" applyFill="1" applyBorder="1" applyAlignment="1" applyProtection="1">
      <alignment horizontal="center" vertical="center" wrapText="1"/>
      <protection locked="0"/>
    </xf>
    <xf numFmtId="8" fontId="13" fillId="4" borderId="9" xfId="0" applyNumberFormat="1" applyFont="1" applyFill="1" applyBorder="1" applyAlignment="1" applyProtection="1">
      <alignment horizontal="center" vertical="center" wrapText="1"/>
      <protection locked="0"/>
    </xf>
    <xf numFmtId="8" fontId="12" fillId="0" borderId="9" xfId="0" applyNumberFormat="1" applyFont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G21"/>
  <sheetViews>
    <sheetView tabSelected="1" zoomScaleNormal="100" workbookViewId="0">
      <selection activeCell="D5" sqref="D5"/>
    </sheetView>
  </sheetViews>
  <sheetFormatPr baseColWidth="10" defaultRowHeight="15" x14ac:dyDescent="0.25"/>
  <cols>
    <col min="1" max="1" width="36.42578125" customWidth="1"/>
    <col min="2" max="2" width="14.5703125" customWidth="1"/>
    <col min="4" max="4" width="14.42578125" customWidth="1"/>
    <col min="5" max="5" width="13" customWidth="1"/>
  </cols>
  <sheetData>
    <row r="1" spans="1:7" ht="90.75" customHeight="1" x14ac:dyDescent="0.25">
      <c r="A1" s="27" t="s">
        <v>10</v>
      </c>
      <c r="B1" s="28"/>
      <c r="C1" s="28"/>
      <c r="D1" s="28"/>
      <c r="E1" s="28"/>
      <c r="F1" s="29"/>
    </row>
    <row r="2" spans="1:7" ht="184.5" customHeight="1" x14ac:dyDescent="0.25">
      <c r="A2" s="35" t="s">
        <v>9</v>
      </c>
      <c r="B2" s="36"/>
      <c r="C2" s="36"/>
      <c r="D2" s="36"/>
      <c r="E2" s="36"/>
      <c r="F2" s="37"/>
      <c r="G2" s="10"/>
    </row>
    <row r="3" spans="1:7" ht="15" customHeight="1" x14ac:dyDescent="0.25">
      <c r="A3" s="1"/>
      <c r="B3" s="20"/>
      <c r="C3" s="20"/>
      <c r="D3" s="20"/>
      <c r="E3" s="20"/>
      <c r="F3" s="25"/>
      <c r="G3" s="10"/>
    </row>
    <row r="4" spans="1:7" ht="31.5" x14ac:dyDescent="0.25">
      <c r="A4" s="11" t="s">
        <v>0</v>
      </c>
      <c r="B4" s="12" t="s">
        <v>1</v>
      </c>
      <c r="C4" s="12" t="s">
        <v>8</v>
      </c>
      <c r="D4" s="12" t="s">
        <v>2</v>
      </c>
      <c r="E4" s="13" t="s">
        <v>3</v>
      </c>
      <c r="F4" s="2"/>
    </row>
    <row r="5" spans="1:7" ht="37.5" x14ac:dyDescent="0.25">
      <c r="A5" s="8" t="s">
        <v>15</v>
      </c>
      <c r="B5" s="26">
        <v>40.078500000000005</v>
      </c>
      <c r="C5" s="9">
        <v>2</v>
      </c>
      <c r="D5" s="38"/>
      <c r="E5" s="3">
        <f>+D5*C5</f>
        <v>0</v>
      </c>
      <c r="F5" s="4" t="str">
        <f>IF(D5&gt;B5,"ERROR TARIFA","")</f>
        <v/>
      </c>
    </row>
    <row r="6" spans="1:7" ht="42.75" x14ac:dyDescent="0.25">
      <c r="A6" s="8" t="s">
        <v>16</v>
      </c>
      <c r="B6" s="26">
        <v>89.134500000000003</v>
      </c>
      <c r="C6" s="9">
        <v>1</v>
      </c>
      <c r="D6" s="38"/>
      <c r="E6" s="3">
        <f t="shared" ref="E6:E13" si="0">+D6*C6</f>
        <v>0</v>
      </c>
      <c r="F6" s="4" t="str">
        <f t="shared" ref="F6:F13" si="1">IF(D6&gt;B6,"ERROR TARIFA","")</f>
        <v/>
      </c>
    </row>
    <row r="7" spans="1:7" ht="18.75" x14ac:dyDescent="0.25">
      <c r="A7" s="8" t="s">
        <v>7</v>
      </c>
      <c r="B7" s="26">
        <v>112.28700000000001</v>
      </c>
      <c r="C7" s="9">
        <v>1</v>
      </c>
      <c r="D7" s="38"/>
      <c r="E7" s="3">
        <f t="shared" si="0"/>
        <v>0</v>
      </c>
      <c r="F7" s="4" t="str">
        <f t="shared" si="1"/>
        <v/>
      </c>
    </row>
    <row r="8" spans="1:7" ht="18.75" x14ac:dyDescent="0.25">
      <c r="A8" s="8" t="s">
        <v>17</v>
      </c>
      <c r="B8" s="26">
        <v>123.8685</v>
      </c>
      <c r="C8" s="9">
        <v>1</v>
      </c>
      <c r="D8" s="38"/>
      <c r="E8" s="3">
        <f t="shared" si="0"/>
        <v>0</v>
      </c>
      <c r="F8" s="4" t="str">
        <f t="shared" si="1"/>
        <v/>
      </c>
    </row>
    <row r="9" spans="1:7" ht="28.5" x14ac:dyDescent="0.25">
      <c r="A9" s="8" t="s">
        <v>18</v>
      </c>
      <c r="B9" s="26">
        <v>259.32900000000001</v>
      </c>
      <c r="C9" s="9">
        <v>5</v>
      </c>
      <c r="D9" s="39"/>
      <c r="E9" s="3">
        <f t="shared" si="0"/>
        <v>0</v>
      </c>
      <c r="F9" s="4" t="str">
        <f t="shared" si="1"/>
        <v/>
      </c>
    </row>
    <row r="10" spans="1:7" ht="44.25" x14ac:dyDescent="0.25">
      <c r="A10" s="8" t="s">
        <v>19</v>
      </c>
      <c r="B10" s="26">
        <v>127.34400000000001</v>
      </c>
      <c r="C10" s="9">
        <v>5</v>
      </c>
      <c r="D10" s="38"/>
      <c r="E10" s="3">
        <f t="shared" si="0"/>
        <v>0</v>
      </c>
      <c r="F10" s="4" t="str">
        <f t="shared" si="1"/>
        <v/>
      </c>
    </row>
    <row r="11" spans="1:7" ht="44.25" x14ac:dyDescent="0.25">
      <c r="A11" s="8" t="s">
        <v>20</v>
      </c>
      <c r="B11" s="26">
        <v>127.34400000000001</v>
      </c>
      <c r="C11" s="9">
        <v>10</v>
      </c>
      <c r="D11" s="38"/>
      <c r="E11" s="3">
        <f t="shared" si="0"/>
        <v>0</v>
      </c>
      <c r="F11" s="4" t="str">
        <f t="shared" si="1"/>
        <v/>
      </c>
    </row>
    <row r="12" spans="1:7" ht="28.5" x14ac:dyDescent="0.25">
      <c r="A12" s="8" t="s">
        <v>21</v>
      </c>
      <c r="B12" s="26">
        <v>109.977</v>
      </c>
      <c r="C12" s="9">
        <v>20</v>
      </c>
      <c r="D12" s="38"/>
      <c r="E12" s="3">
        <f t="shared" si="0"/>
        <v>0</v>
      </c>
      <c r="F12" s="4" t="str">
        <f t="shared" si="1"/>
        <v/>
      </c>
    </row>
    <row r="13" spans="1:7" ht="28.5" x14ac:dyDescent="0.25">
      <c r="A13" s="8" t="s">
        <v>22</v>
      </c>
      <c r="B13" s="26">
        <v>109.977</v>
      </c>
      <c r="C13" s="9">
        <v>20</v>
      </c>
      <c r="D13" s="38"/>
      <c r="E13" s="3">
        <f t="shared" si="0"/>
        <v>0</v>
      </c>
      <c r="F13" s="4" t="str">
        <f t="shared" si="1"/>
        <v/>
      </c>
    </row>
    <row r="14" spans="1:7" ht="27" customHeight="1" x14ac:dyDescent="0.4">
      <c r="A14" s="32" t="s">
        <v>27</v>
      </c>
      <c r="B14" s="32"/>
      <c r="C14" s="32"/>
      <c r="D14" s="14"/>
      <c r="E14" s="14"/>
      <c r="F14" s="15"/>
    </row>
    <row r="15" spans="1:7" ht="16.5" x14ac:dyDescent="0.35">
      <c r="A15" s="30" t="s">
        <v>4</v>
      </c>
      <c r="B15" s="31"/>
      <c r="C15" s="16"/>
      <c r="D15" s="17"/>
      <c r="E15" s="5">
        <f>SUM(E5:E14)</f>
        <v>0</v>
      </c>
      <c r="F15" s="2"/>
    </row>
    <row r="16" spans="1:7" ht="18.75" x14ac:dyDescent="0.4">
      <c r="A16" s="6"/>
      <c r="C16" s="18">
        <v>2</v>
      </c>
      <c r="F16" s="2"/>
    </row>
    <row r="17" spans="1:6" ht="47.25" customHeight="1" x14ac:dyDescent="0.25">
      <c r="A17" s="36" t="s">
        <v>5</v>
      </c>
      <c r="B17" s="36"/>
      <c r="C17" s="36"/>
      <c r="D17" s="36"/>
      <c r="E17" s="36"/>
      <c r="F17" s="37"/>
    </row>
    <row r="18" spans="1:6" ht="16.5" x14ac:dyDescent="0.35">
      <c r="A18" s="40"/>
      <c r="B18" s="41"/>
      <c r="C18" s="42"/>
      <c r="D18" s="41"/>
      <c r="E18" s="41"/>
      <c r="F18" s="43"/>
    </row>
    <row r="19" spans="1:6" ht="16.5" x14ac:dyDescent="0.35">
      <c r="A19" s="44" t="s">
        <v>6</v>
      </c>
      <c r="B19" s="44"/>
      <c r="C19" s="44"/>
      <c r="D19" s="44"/>
      <c r="E19" s="41"/>
      <c r="F19" s="43"/>
    </row>
    <row r="20" spans="1:6" ht="16.5" x14ac:dyDescent="0.35">
      <c r="E20" s="19"/>
      <c r="F20" s="21"/>
    </row>
    <row r="21" spans="1:6" ht="16.5" x14ac:dyDescent="0.35">
      <c r="A21" s="24"/>
      <c r="B21" s="24"/>
      <c r="C21" s="24"/>
      <c r="D21" s="24"/>
      <c r="E21" s="22"/>
      <c r="F21" s="23"/>
    </row>
  </sheetData>
  <sheetProtection sheet="1" objects="1" scenarios="1" formatColumns="0" selectLockedCells="1"/>
  <mergeCells count="5">
    <mergeCell ref="A17:F17"/>
    <mergeCell ref="A1:F1"/>
    <mergeCell ref="A2:F2"/>
    <mergeCell ref="A15:B15"/>
    <mergeCell ref="A14:C14"/>
  </mergeCells>
  <conditionalFormatting sqref="C15">
    <cfRule type="top10" priority="1" rank="10"/>
  </conditionalFormatting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9E39D-8CF1-4F3F-B5D1-A7B030704412}">
  <dimension ref="A1:F17"/>
  <sheetViews>
    <sheetView zoomScaleNormal="100" workbookViewId="0">
      <selection activeCell="D7" sqref="D7"/>
    </sheetView>
  </sheetViews>
  <sheetFormatPr baseColWidth="10" defaultRowHeight="15" x14ac:dyDescent="0.25"/>
  <cols>
    <col min="1" max="1" width="41.140625" customWidth="1"/>
    <col min="2" max="2" width="14" customWidth="1"/>
    <col min="5" max="5" width="14" customWidth="1"/>
  </cols>
  <sheetData>
    <row r="1" spans="1:6" ht="91.5" customHeight="1" x14ac:dyDescent="0.25">
      <c r="A1" s="27" t="s">
        <v>11</v>
      </c>
      <c r="B1" s="28"/>
      <c r="C1" s="28"/>
      <c r="D1" s="28"/>
      <c r="E1" s="28"/>
      <c r="F1" s="29"/>
    </row>
    <row r="2" spans="1:6" ht="189" customHeight="1" x14ac:dyDescent="0.25">
      <c r="A2" s="35" t="s">
        <v>9</v>
      </c>
      <c r="B2" s="36"/>
      <c r="C2" s="36"/>
      <c r="D2" s="36"/>
      <c r="E2" s="36"/>
      <c r="F2" s="37"/>
    </row>
    <row r="3" spans="1:6" ht="33" customHeight="1" x14ac:dyDescent="0.25">
      <c r="A3" s="1"/>
      <c r="B3" s="20"/>
      <c r="C3" s="20"/>
      <c r="D3" s="20"/>
      <c r="E3" s="20"/>
      <c r="F3" s="25"/>
    </row>
    <row r="4" spans="1:6" ht="47.25" x14ac:dyDescent="0.25">
      <c r="A4" s="11" t="s">
        <v>0</v>
      </c>
      <c r="B4" s="12" t="s">
        <v>1</v>
      </c>
      <c r="C4" s="12" t="s">
        <v>8</v>
      </c>
      <c r="D4" s="12" t="s">
        <v>2</v>
      </c>
      <c r="E4" s="13" t="s">
        <v>3</v>
      </c>
      <c r="F4" s="2"/>
    </row>
    <row r="5" spans="1:6" ht="18.75" x14ac:dyDescent="0.25">
      <c r="A5" s="8" t="s">
        <v>18</v>
      </c>
      <c r="B5" s="26">
        <v>259.32900000000001</v>
      </c>
      <c r="C5" s="9">
        <v>2</v>
      </c>
      <c r="D5" s="38"/>
      <c r="E5" s="3">
        <f>+D5*C5</f>
        <v>0</v>
      </c>
      <c r="F5" s="4" t="str">
        <f>IF(D5&gt;B5,"ERROR TARIFA","")</f>
        <v/>
      </c>
    </row>
    <row r="6" spans="1:6" ht="44.25" x14ac:dyDescent="0.25">
      <c r="A6" s="8" t="s">
        <v>19</v>
      </c>
      <c r="B6" s="26">
        <v>127.34400000000001</v>
      </c>
      <c r="C6" s="9">
        <v>1</v>
      </c>
      <c r="D6" s="45"/>
      <c r="E6" s="3">
        <f t="shared" ref="E6:E9" si="0">+D6*C6</f>
        <v>0</v>
      </c>
      <c r="F6" s="4" t="str">
        <f t="shared" ref="F6:F9" si="1">IF(D6&gt;B6,"ERROR TARIFA","")</f>
        <v/>
      </c>
    </row>
    <row r="7" spans="1:6" ht="44.25" x14ac:dyDescent="0.25">
      <c r="A7" s="8" t="s">
        <v>20</v>
      </c>
      <c r="B7" s="26">
        <v>127.34400000000001</v>
      </c>
      <c r="C7" s="9">
        <v>1</v>
      </c>
      <c r="D7" s="45"/>
      <c r="E7" s="3">
        <f t="shared" si="0"/>
        <v>0</v>
      </c>
      <c r="F7" s="4" t="str">
        <f t="shared" si="1"/>
        <v/>
      </c>
    </row>
    <row r="8" spans="1:6" ht="28.5" x14ac:dyDescent="0.25">
      <c r="A8" s="8" t="s">
        <v>21</v>
      </c>
      <c r="B8" s="26">
        <v>109.977</v>
      </c>
      <c r="C8" s="9">
        <v>3</v>
      </c>
      <c r="D8" s="45"/>
      <c r="E8" s="3">
        <f t="shared" si="0"/>
        <v>0</v>
      </c>
      <c r="F8" s="4" t="str">
        <f t="shared" si="1"/>
        <v/>
      </c>
    </row>
    <row r="9" spans="1:6" ht="28.5" x14ac:dyDescent="0.25">
      <c r="A9" s="8" t="s">
        <v>22</v>
      </c>
      <c r="B9" s="26">
        <v>109.977</v>
      </c>
      <c r="C9" s="9">
        <v>3</v>
      </c>
      <c r="D9" s="46"/>
      <c r="E9" s="3">
        <f t="shared" si="0"/>
        <v>0</v>
      </c>
      <c r="F9" s="4" t="str">
        <f t="shared" si="1"/>
        <v/>
      </c>
    </row>
    <row r="10" spans="1:6" ht="31.5" customHeight="1" x14ac:dyDescent="0.25">
      <c r="A10" s="32" t="s">
        <v>27</v>
      </c>
      <c r="B10" s="32"/>
      <c r="C10" s="32"/>
      <c r="F10" s="2"/>
    </row>
    <row r="11" spans="1:6" ht="16.5" x14ac:dyDescent="0.35">
      <c r="A11" s="30" t="s">
        <v>4</v>
      </c>
      <c r="B11" s="31"/>
      <c r="C11" s="16"/>
      <c r="D11" s="17"/>
      <c r="E11" s="5">
        <f>SUM(E5:E9)</f>
        <v>0</v>
      </c>
      <c r="F11" s="2"/>
    </row>
    <row r="12" spans="1:6" ht="18.75" x14ac:dyDescent="0.4">
      <c r="A12" s="6"/>
      <c r="C12" s="18">
        <v>2</v>
      </c>
      <c r="F12" s="2"/>
    </row>
    <row r="13" spans="1:6" ht="45.6" customHeight="1" x14ac:dyDescent="0.25">
      <c r="A13" s="36" t="s">
        <v>5</v>
      </c>
      <c r="B13" s="36"/>
      <c r="C13" s="36"/>
      <c r="D13" s="36"/>
      <c r="E13" s="36"/>
      <c r="F13" s="37"/>
    </row>
    <row r="14" spans="1:6" ht="16.5" x14ac:dyDescent="0.35">
      <c r="A14" s="40"/>
      <c r="B14" s="41"/>
      <c r="C14" s="42"/>
      <c r="D14" s="41"/>
      <c r="E14" s="41"/>
      <c r="F14" s="43"/>
    </row>
    <row r="15" spans="1:6" ht="16.5" x14ac:dyDescent="0.35">
      <c r="A15" s="44" t="s">
        <v>6</v>
      </c>
      <c r="B15" s="44"/>
      <c r="C15" s="44"/>
      <c r="D15" s="44"/>
      <c r="E15" s="41"/>
      <c r="F15" s="43"/>
    </row>
    <row r="16" spans="1:6" ht="16.5" x14ac:dyDescent="0.35">
      <c r="E16" s="19"/>
      <c r="F16" s="21"/>
    </row>
    <row r="17" spans="1:6" ht="16.5" x14ac:dyDescent="0.35">
      <c r="A17" s="24"/>
      <c r="B17" s="24"/>
      <c r="C17" s="24"/>
      <c r="D17" s="24"/>
      <c r="E17" s="22"/>
      <c r="F17" s="23"/>
    </row>
  </sheetData>
  <sheetProtection sheet="1" objects="1" scenarios="1" formatColumns="0" selectLockedCells="1"/>
  <mergeCells count="5">
    <mergeCell ref="A1:F1"/>
    <mergeCell ref="A2:F2"/>
    <mergeCell ref="A11:B11"/>
    <mergeCell ref="A13:F13"/>
    <mergeCell ref="A10:C10"/>
  </mergeCells>
  <conditionalFormatting sqref="C11">
    <cfRule type="top10" priority="1" rank="10"/>
  </conditionalFormatting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C0014-EAEC-4E13-8277-8363C05C44F2}">
  <dimension ref="A1:F21"/>
  <sheetViews>
    <sheetView zoomScaleNormal="100" workbookViewId="0">
      <selection activeCell="A2" sqref="A2:F2"/>
    </sheetView>
  </sheetViews>
  <sheetFormatPr baseColWidth="10" defaultRowHeight="15" x14ac:dyDescent="0.25"/>
  <cols>
    <col min="1" max="1" width="32.28515625" customWidth="1"/>
    <col min="2" max="2" width="16.28515625" customWidth="1"/>
    <col min="4" max="4" width="14.140625" customWidth="1"/>
    <col min="5" max="5" width="11.85546875" bestFit="1" customWidth="1"/>
  </cols>
  <sheetData>
    <row r="1" spans="1:6" ht="87" customHeight="1" x14ac:dyDescent="0.25">
      <c r="A1" s="27" t="s">
        <v>12</v>
      </c>
      <c r="B1" s="28"/>
      <c r="C1" s="28"/>
      <c r="D1" s="28"/>
      <c r="E1" s="28"/>
      <c r="F1" s="29"/>
    </row>
    <row r="2" spans="1:6" ht="166.5" customHeight="1" x14ac:dyDescent="0.25">
      <c r="A2" s="35" t="s">
        <v>9</v>
      </c>
      <c r="B2" s="36"/>
      <c r="C2" s="36"/>
      <c r="D2" s="36"/>
      <c r="E2" s="36"/>
      <c r="F2" s="37"/>
    </row>
    <row r="3" spans="1:6" ht="32.25" customHeight="1" x14ac:dyDescent="0.25">
      <c r="A3" s="1"/>
      <c r="B3" s="20"/>
      <c r="C3" s="20"/>
      <c r="D3" s="20"/>
      <c r="E3" s="20"/>
      <c r="F3" s="25"/>
    </row>
    <row r="4" spans="1:6" ht="31.5" x14ac:dyDescent="0.25">
      <c r="A4" s="11" t="s">
        <v>0</v>
      </c>
      <c r="B4" s="12" t="s">
        <v>1</v>
      </c>
      <c r="C4" s="12" t="s">
        <v>8</v>
      </c>
      <c r="D4" s="12" t="s">
        <v>2</v>
      </c>
      <c r="E4" s="13" t="s">
        <v>3</v>
      </c>
      <c r="F4" s="2"/>
    </row>
    <row r="5" spans="1:6" ht="18.75" x14ac:dyDescent="0.25">
      <c r="A5" s="8" t="s">
        <v>15</v>
      </c>
      <c r="B5" s="26">
        <v>40.078500000000005</v>
      </c>
      <c r="C5" s="9">
        <v>8</v>
      </c>
      <c r="D5" s="45"/>
      <c r="E5" s="3">
        <f>+D5*C5</f>
        <v>0</v>
      </c>
      <c r="F5" s="4" t="str">
        <f>IF(D5&gt;B5,"ERROR TARIFA","")</f>
        <v/>
      </c>
    </row>
    <row r="6" spans="1:6" ht="42.75" x14ac:dyDescent="0.25">
      <c r="A6" s="8" t="s">
        <v>16</v>
      </c>
      <c r="B6" s="26">
        <v>89.134500000000003</v>
      </c>
      <c r="C6" s="9">
        <v>10</v>
      </c>
      <c r="D6" s="45"/>
      <c r="E6" s="3">
        <f t="shared" ref="E6:E13" si="0">+D6*C6</f>
        <v>0</v>
      </c>
      <c r="F6" s="4" t="str">
        <f t="shared" ref="F6:F13" si="1">IF(D6&gt;B6,"ERROR TARIFA","")</f>
        <v/>
      </c>
    </row>
    <row r="7" spans="1:6" ht="18.75" x14ac:dyDescent="0.25">
      <c r="A7" s="8" t="s">
        <v>7</v>
      </c>
      <c r="B7" s="26">
        <v>112.28700000000001</v>
      </c>
      <c r="C7" s="9">
        <v>1</v>
      </c>
      <c r="D7" s="45"/>
      <c r="E7" s="3">
        <f t="shared" si="0"/>
        <v>0</v>
      </c>
      <c r="F7" s="4" t="str">
        <f t="shared" si="1"/>
        <v/>
      </c>
    </row>
    <row r="8" spans="1:6" ht="18.75" x14ac:dyDescent="0.25">
      <c r="A8" s="8" t="s">
        <v>17</v>
      </c>
      <c r="B8" s="26">
        <v>123.8685</v>
      </c>
      <c r="C8" s="9">
        <v>1</v>
      </c>
      <c r="D8" s="45"/>
      <c r="E8" s="3">
        <f t="shared" si="0"/>
        <v>0</v>
      </c>
      <c r="F8" s="4" t="str">
        <f t="shared" si="1"/>
        <v/>
      </c>
    </row>
    <row r="9" spans="1:6" ht="28.5" x14ac:dyDescent="0.25">
      <c r="A9" s="8" t="s">
        <v>18</v>
      </c>
      <c r="B9" s="26">
        <v>259.32900000000001</v>
      </c>
      <c r="C9" s="9">
        <v>10</v>
      </c>
      <c r="D9" s="45"/>
      <c r="E9" s="3">
        <f t="shared" si="0"/>
        <v>0</v>
      </c>
      <c r="F9" s="4" t="str">
        <f t="shared" si="1"/>
        <v/>
      </c>
    </row>
    <row r="10" spans="1:6" ht="44.25" x14ac:dyDescent="0.25">
      <c r="A10" s="8" t="s">
        <v>19</v>
      </c>
      <c r="B10" s="26">
        <v>127.34400000000001</v>
      </c>
      <c r="C10" s="9">
        <v>40</v>
      </c>
      <c r="D10" s="47"/>
      <c r="E10" s="3">
        <f t="shared" si="0"/>
        <v>0</v>
      </c>
      <c r="F10" s="4" t="str">
        <f t="shared" si="1"/>
        <v/>
      </c>
    </row>
    <row r="11" spans="1:6" ht="44.25" x14ac:dyDescent="0.25">
      <c r="A11" s="8" t="s">
        <v>20</v>
      </c>
      <c r="B11" s="26">
        <v>127.34400000000001</v>
      </c>
      <c r="C11" s="9">
        <v>50</v>
      </c>
      <c r="D11" s="46"/>
      <c r="E11" s="3">
        <f t="shared" si="0"/>
        <v>0</v>
      </c>
      <c r="F11" s="4" t="str">
        <f t="shared" si="1"/>
        <v/>
      </c>
    </row>
    <row r="12" spans="1:6" ht="42.75" x14ac:dyDescent="0.25">
      <c r="A12" s="8" t="s">
        <v>21</v>
      </c>
      <c r="B12" s="26">
        <v>109.977</v>
      </c>
      <c r="C12" s="9">
        <v>50</v>
      </c>
      <c r="D12" s="46"/>
      <c r="E12" s="3">
        <f t="shared" si="0"/>
        <v>0</v>
      </c>
      <c r="F12" s="4" t="str">
        <f t="shared" si="1"/>
        <v/>
      </c>
    </row>
    <row r="13" spans="1:6" ht="42.75" x14ac:dyDescent="0.25">
      <c r="A13" s="8" t="s">
        <v>22</v>
      </c>
      <c r="B13" s="26">
        <v>109.977</v>
      </c>
      <c r="C13" s="9">
        <v>50</v>
      </c>
      <c r="D13" s="46"/>
      <c r="E13" s="3">
        <f t="shared" si="0"/>
        <v>0</v>
      </c>
      <c r="F13" s="4" t="str">
        <f t="shared" si="1"/>
        <v/>
      </c>
    </row>
    <row r="14" spans="1:6" ht="27" customHeight="1" x14ac:dyDescent="0.25">
      <c r="A14" s="32" t="s">
        <v>27</v>
      </c>
      <c r="B14" s="32"/>
      <c r="C14" s="32"/>
      <c r="F14" s="2"/>
    </row>
    <row r="15" spans="1:6" ht="16.5" x14ac:dyDescent="0.35">
      <c r="A15" s="30" t="s">
        <v>4</v>
      </c>
      <c r="B15" s="31"/>
      <c r="C15" s="16"/>
      <c r="D15" s="17"/>
      <c r="E15" s="5">
        <f>SUM(E5:E13)</f>
        <v>0</v>
      </c>
      <c r="F15" s="2"/>
    </row>
    <row r="16" spans="1:6" ht="18.75" x14ac:dyDescent="0.4">
      <c r="A16" s="6"/>
      <c r="C16" s="18">
        <v>2</v>
      </c>
      <c r="F16" s="2"/>
    </row>
    <row r="17" spans="1:6" ht="40.9" customHeight="1" x14ac:dyDescent="0.25">
      <c r="A17" s="36" t="s">
        <v>5</v>
      </c>
      <c r="B17" s="36"/>
      <c r="C17" s="36"/>
      <c r="D17" s="36"/>
      <c r="E17" s="36"/>
      <c r="F17" s="37"/>
    </row>
    <row r="18" spans="1:6" ht="16.5" x14ac:dyDescent="0.35">
      <c r="A18" s="7"/>
      <c r="B18" s="19"/>
      <c r="C18" s="20"/>
      <c r="D18" s="19"/>
      <c r="E18" s="19"/>
      <c r="F18" s="21"/>
    </row>
    <row r="19" spans="1:6" ht="16.5" x14ac:dyDescent="0.35">
      <c r="A19" s="44" t="s">
        <v>6</v>
      </c>
      <c r="B19" s="44"/>
      <c r="E19" s="19"/>
      <c r="F19" s="21"/>
    </row>
    <row r="20" spans="1:6" ht="16.5" x14ac:dyDescent="0.35">
      <c r="A20" s="44"/>
      <c r="B20" s="44"/>
      <c r="E20" s="19"/>
      <c r="F20" s="21"/>
    </row>
    <row r="21" spans="1:6" ht="16.5" x14ac:dyDescent="0.35">
      <c r="A21" s="24"/>
      <c r="B21" s="24"/>
      <c r="C21" s="24"/>
      <c r="D21" s="24"/>
      <c r="E21" s="22"/>
      <c r="F21" s="23"/>
    </row>
  </sheetData>
  <sheetProtection sheet="1" objects="1" scenarios="1" formatColumns="0" selectLockedCells="1"/>
  <mergeCells count="5">
    <mergeCell ref="A1:F1"/>
    <mergeCell ref="A2:F2"/>
    <mergeCell ref="A15:B15"/>
    <mergeCell ref="A17:F17"/>
    <mergeCell ref="A14:C14"/>
  </mergeCells>
  <conditionalFormatting sqref="C15">
    <cfRule type="top10" priority="1" rank="10"/>
  </conditionalFormatting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51A4-9B23-4DCF-A87C-D9032ED4E038}">
  <dimension ref="A1:F21"/>
  <sheetViews>
    <sheetView zoomScaleNormal="100" workbookViewId="0">
      <selection activeCell="D6" sqref="D6"/>
    </sheetView>
  </sheetViews>
  <sheetFormatPr baseColWidth="10" defaultRowHeight="15" x14ac:dyDescent="0.25"/>
  <cols>
    <col min="1" max="1" width="44.140625" customWidth="1"/>
    <col min="4" max="4" width="13" customWidth="1"/>
    <col min="5" max="5" width="13.85546875" customWidth="1"/>
  </cols>
  <sheetData>
    <row r="1" spans="1:6" ht="117.75" customHeight="1" x14ac:dyDescent="0.25">
      <c r="A1" s="27" t="s">
        <v>13</v>
      </c>
      <c r="B1" s="28"/>
      <c r="C1" s="28"/>
      <c r="D1" s="28"/>
      <c r="E1" s="28"/>
      <c r="F1" s="29"/>
    </row>
    <row r="2" spans="1:6" ht="186" customHeight="1" x14ac:dyDescent="0.25">
      <c r="A2" s="35" t="s">
        <v>9</v>
      </c>
      <c r="B2" s="36"/>
      <c r="C2" s="36"/>
      <c r="D2" s="36"/>
      <c r="E2" s="36"/>
      <c r="F2" s="37"/>
    </row>
    <row r="3" spans="1:6" ht="30" customHeight="1" x14ac:dyDescent="0.25">
      <c r="A3" s="1"/>
      <c r="B3" s="20"/>
      <c r="C3" s="20"/>
      <c r="D3" s="20"/>
      <c r="E3" s="20"/>
      <c r="F3" s="25"/>
    </row>
    <row r="4" spans="1:6" ht="47.25" x14ac:dyDescent="0.25">
      <c r="A4" s="11" t="s">
        <v>0</v>
      </c>
      <c r="B4" s="12" t="s">
        <v>1</v>
      </c>
      <c r="C4" s="12" t="s">
        <v>8</v>
      </c>
      <c r="D4" s="12" t="s">
        <v>2</v>
      </c>
      <c r="E4" s="13" t="s">
        <v>3</v>
      </c>
      <c r="F4" s="2"/>
    </row>
    <row r="5" spans="1:6" ht="18.75" x14ac:dyDescent="0.25">
      <c r="A5" s="8" t="s">
        <v>23</v>
      </c>
      <c r="B5" s="26">
        <v>17.650500000000001</v>
      </c>
      <c r="C5" s="9">
        <v>60</v>
      </c>
      <c r="D5" s="45"/>
      <c r="E5" s="3">
        <f>+D5*C5</f>
        <v>0</v>
      </c>
      <c r="F5" s="4" t="str">
        <f>IF(D5&gt;B5,"ERROR TARIFA","")</f>
        <v/>
      </c>
    </row>
    <row r="6" spans="1:6" ht="18.75" x14ac:dyDescent="0.25">
      <c r="A6" s="8" t="s">
        <v>24</v>
      </c>
      <c r="B6" s="26">
        <v>54.610500000000002</v>
      </c>
      <c r="C6" s="9">
        <v>5</v>
      </c>
      <c r="D6" s="45"/>
      <c r="E6" s="3">
        <f t="shared" ref="E6:E13" si="0">+D6*C6</f>
        <v>0</v>
      </c>
      <c r="F6" s="4" t="str">
        <f t="shared" ref="F6:F13" si="1">IF(D6&gt;B6,"ERROR TARIFA","")</f>
        <v/>
      </c>
    </row>
    <row r="7" spans="1:6" ht="28.5" x14ac:dyDescent="0.25">
      <c r="A7" s="8" t="s">
        <v>25</v>
      </c>
      <c r="B7" s="26">
        <v>54.610500000000002</v>
      </c>
      <c r="C7" s="9">
        <v>5</v>
      </c>
      <c r="D7" s="45"/>
      <c r="E7" s="3">
        <f t="shared" si="0"/>
        <v>0</v>
      </c>
      <c r="F7" s="4" t="str">
        <f t="shared" si="1"/>
        <v/>
      </c>
    </row>
    <row r="8" spans="1:6" ht="18.75" x14ac:dyDescent="0.25">
      <c r="A8" s="8" t="s">
        <v>26</v>
      </c>
      <c r="B8" s="26">
        <v>54.610500000000002</v>
      </c>
      <c r="C8" s="9">
        <v>5</v>
      </c>
      <c r="D8" s="45"/>
      <c r="E8" s="3">
        <f t="shared" si="0"/>
        <v>0</v>
      </c>
      <c r="F8" s="4" t="str">
        <f t="shared" si="1"/>
        <v/>
      </c>
    </row>
    <row r="9" spans="1:6" ht="18.75" x14ac:dyDescent="0.25">
      <c r="A9" s="8" t="s">
        <v>18</v>
      </c>
      <c r="B9" s="26">
        <v>259.32900000000001</v>
      </c>
      <c r="C9" s="9">
        <v>5</v>
      </c>
      <c r="D9" s="45"/>
      <c r="E9" s="3">
        <f t="shared" si="0"/>
        <v>0</v>
      </c>
      <c r="F9" s="4" t="str">
        <f t="shared" si="1"/>
        <v/>
      </c>
    </row>
    <row r="10" spans="1:6" ht="30" x14ac:dyDescent="0.25">
      <c r="A10" s="8" t="s">
        <v>19</v>
      </c>
      <c r="B10" s="26">
        <v>127.34400000000001</v>
      </c>
      <c r="C10" s="9">
        <v>5</v>
      </c>
      <c r="D10" s="47"/>
      <c r="E10" s="3">
        <f t="shared" si="0"/>
        <v>0</v>
      </c>
      <c r="F10" s="4" t="str">
        <f t="shared" si="1"/>
        <v/>
      </c>
    </row>
    <row r="11" spans="1:6" ht="30" x14ac:dyDescent="0.25">
      <c r="A11" s="8" t="s">
        <v>20</v>
      </c>
      <c r="B11" s="26">
        <v>127.34400000000001</v>
      </c>
      <c r="C11" s="9">
        <v>5</v>
      </c>
      <c r="D11" s="46"/>
      <c r="E11" s="3">
        <f t="shared" si="0"/>
        <v>0</v>
      </c>
      <c r="F11" s="4" t="str">
        <f t="shared" si="1"/>
        <v/>
      </c>
    </row>
    <row r="12" spans="1:6" ht="28.5" x14ac:dyDescent="0.25">
      <c r="A12" s="8" t="s">
        <v>21</v>
      </c>
      <c r="B12" s="26">
        <v>109.977</v>
      </c>
      <c r="C12" s="9">
        <v>10</v>
      </c>
      <c r="D12" s="46"/>
      <c r="E12" s="3">
        <f t="shared" si="0"/>
        <v>0</v>
      </c>
      <c r="F12" s="4" t="str">
        <f t="shared" si="1"/>
        <v/>
      </c>
    </row>
    <row r="13" spans="1:6" ht="28.5" x14ac:dyDescent="0.25">
      <c r="A13" s="8" t="s">
        <v>22</v>
      </c>
      <c r="B13" s="26">
        <v>109.977</v>
      </c>
      <c r="C13" s="9">
        <v>10</v>
      </c>
      <c r="D13" s="46"/>
      <c r="E13" s="3">
        <f t="shared" si="0"/>
        <v>0</v>
      </c>
      <c r="F13" s="4" t="str">
        <f t="shared" si="1"/>
        <v/>
      </c>
    </row>
    <row r="14" spans="1:6" ht="57" customHeight="1" x14ac:dyDescent="0.25">
      <c r="A14" s="33" t="s">
        <v>28</v>
      </c>
      <c r="B14" s="33"/>
      <c r="C14" s="33"/>
      <c r="D14" s="33"/>
      <c r="E14" s="33"/>
      <c r="F14" s="2"/>
    </row>
    <row r="15" spans="1:6" ht="16.5" x14ac:dyDescent="0.35">
      <c r="A15" s="30" t="s">
        <v>4</v>
      </c>
      <c r="B15" s="31"/>
      <c r="C15" s="16"/>
      <c r="D15" s="17"/>
      <c r="E15" s="5">
        <f>SUM(E5:E13)</f>
        <v>0</v>
      </c>
      <c r="F15" s="2"/>
    </row>
    <row r="16" spans="1:6" ht="18.75" x14ac:dyDescent="0.4">
      <c r="A16" s="6"/>
      <c r="C16" s="18">
        <v>2</v>
      </c>
      <c r="F16" s="2"/>
    </row>
    <row r="17" spans="1:6" ht="31.15" customHeight="1" x14ac:dyDescent="0.25">
      <c r="A17" s="36" t="s">
        <v>5</v>
      </c>
      <c r="B17" s="36"/>
      <c r="C17" s="36"/>
      <c r="D17" s="36"/>
      <c r="E17" s="36"/>
      <c r="F17" s="37"/>
    </row>
    <row r="18" spans="1:6" ht="16.5" x14ac:dyDescent="0.35">
      <c r="A18" s="40"/>
      <c r="B18" s="41"/>
      <c r="C18" s="42"/>
      <c r="D18" s="41"/>
      <c r="E18" s="41"/>
      <c r="F18" s="43"/>
    </row>
    <row r="19" spans="1:6" ht="16.5" x14ac:dyDescent="0.35">
      <c r="A19" s="44" t="s">
        <v>6</v>
      </c>
      <c r="B19" s="44"/>
      <c r="C19" s="44"/>
      <c r="D19" s="44"/>
      <c r="E19" s="41"/>
      <c r="F19" s="43"/>
    </row>
    <row r="20" spans="1:6" ht="16.5" x14ac:dyDescent="0.35">
      <c r="A20" s="44"/>
      <c r="B20" s="44"/>
      <c r="C20" s="44"/>
      <c r="D20" s="44"/>
      <c r="E20" s="41"/>
      <c r="F20" s="43"/>
    </row>
    <row r="21" spans="1:6" ht="16.5" x14ac:dyDescent="0.35">
      <c r="A21" s="24"/>
      <c r="B21" s="24"/>
      <c r="C21" s="24"/>
      <c r="D21" s="24"/>
      <c r="E21" s="22"/>
      <c r="F21" s="23"/>
    </row>
  </sheetData>
  <sheetProtection sheet="1" objects="1" scenarios="1" formatColumns="0" selectLockedCells="1"/>
  <mergeCells count="5">
    <mergeCell ref="A1:F1"/>
    <mergeCell ref="A2:F2"/>
    <mergeCell ref="A15:B15"/>
    <mergeCell ref="A17:F17"/>
    <mergeCell ref="A14:E14"/>
  </mergeCells>
  <conditionalFormatting sqref="C15">
    <cfRule type="top10" priority="1" rank="10"/>
  </conditionalFormatting>
  <pageMargins left="0.7" right="0.7" top="0.75" bottom="0.75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33727-F2D7-4564-81C5-36C12F575646}">
  <dimension ref="A1:F17"/>
  <sheetViews>
    <sheetView zoomScaleNormal="100" workbookViewId="0">
      <selection activeCell="D6" sqref="D6"/>
    </sheetView>
  </sheetViews>
  <sheetFormatPr baseColWidth="10" defaultRowHeight="15" x14ac:dyDescent="0.25"/>
  <cols>
    <col min="1" max="1" width="40.140625" customWidth="1"/>
    <col min="2" max="2" width="13" customWidth="1"/>
    <col min="4" max="4" width="12.85546875" customWidth="1"/>
    <col min="5" max="5" width="15.5703125" customWidth="1"/>
  </cols>
  <sheetData>
    <row r="1" spans="1:6" ht="89.25" customHeight="1" x14ac:dyDescent="0.25">
      <c r="A1" s="27" t="s">
        <v>14</v>
      </c>
      <c r="B1" s="28"/>
      <c r="C1" s="28"/>
      <c r="D1" s="28"/>
      <c r="E1" s="28"/>
      <c r="F1" s="29"/>
    </row>
    <row r="2" spans="1:6" ht="158.25" customHeight="1" x14ac:dyDescent="0.25">
      <c r="A2" s="35" t="s">
        <v>9</v>
      </c>
      <c r="B2" s="36"/>
      <c r="C2" s="36"/>
      <c r="D2" s="36"/>
      <c r="E2" s="36"/>
      <c r="F2" s="37"/>
    </row>
    <row r="3" spans="1:6" ht="27" customHeight="1" x14ac:dyDescent="0.25">
      <c r="A3" s="1"/>
      <c r="B3" s="20"/>
      <c r="C3" s="20"/>
      <c r="D3" s="20"/>
      <c r="E3" s="20"/>
      <c r="F3" s="25"/>
    </row>
    <row r="4" spans="1:6" ht="47.25" x14ac:dyDescent="0.25">
      <c r="A4" s="11" t="s">
        <v>0</v>
      </c>
      <c r="B4" s="12" t="s">
        <v>1</v>
      </c>
      <c r="C4" s="12" t="s">
        <v>8</v>
      </c>
      <c r="D4" s="12" t="s">
        <v>2</v>
      </c>
      <c r="E4" s="13" t="s">
        <v>3</v>
      </c>
      <c r="F4" s="2"/>
    </row>
    <row r="5" spans="1:6" ht="18.75" x14ac:dyDescent="0.25">
      <c r="A5" s="8" t="s">
        <v>18</v>
      </c>
      <c r="B5" s="26">
        <v>259.32900000000001</v>
      </c>
      <c r="C5" s="9">
        <v>10</v>
      </c>
      <c r="D5" s="45"/>
      <c r="E5" s="3">
        <f>+D5*C5</f>
        <v>0</v>
      </c>
      <c r="F5" s="4" t="str">
        <f>IF(D5&gt;B5,"ERROR TARIFA","")</f>
        <v/>
      </c>
    </row>
    <row r="6" spans="1:6" ht="44.25" x14ac:dyDescent="0.25">
      <c r="A6" s="8" t="s">
        <v>19</v>
      </c>
      <c r="B6" s="26">
        <v>127.34400000000001</v>
      </c>
      <c r="C6" s="9">
        <v>5</v>
      </c>
      <c r="D6" s="45"/>
      <c r="E6" s="3">
        <f t="shared" ref="E6:E9" si="0">+D6*C6</f>
        <v>0</v>
      </c>
      <c r="F6" s="4" t="str">
        <f t="shared" ref="F6:F9" si="1">IF(D6&gt;B6,"ERROR TARIFA","")</f>
        <v/>
      </c>
    </row>
    <row r="7" spans="1:6" ht="44.25" x14ac:dyDescent="0.25">
      <c r="A7" s="8" t="s">
        <v>20</v>
      </c>
      <c r="B7" s="26">
        <v>127.34400000000001</v>
      </c>
      <c r="C7" s="9">
        <v>5</v>
      </c>
      <c r="D7" s="45"/>
      <c r="E7" s="3">
        <f t="shared" si="0"/>
        <v>0</v>
      </c>
      <c r="F7" s="4" t="str">
        <f t="shared" si="1"/>
        <v/>
      </c>
    </row>
    <row r="8" spans="1:6" ht="28.5" x14ac:dyDescent="0.25">
      <c r="A8" s="8" t="s">
        <v>21</v>
      </c>
      <c r="B8" s="26">
        <v>109.977</v>
      </c>
      <c r="C8" s="9">
        <v>15</v>
      </c>
      <c r="D8" s="45"/>
      <c r="E8" s="3">
        <f t="shared" si="0"/>
        <v>0</v>
      </c>
      <c r="F8" s="4" t="str">
        <f t="shared" si="1"/>
        <v/>
      </c>
    </row>
    <row r="9" spans="1:6" ht="28.5" x14ac:dyDescent="0.25">
      <c r="A9" s="8" t="s">
        <v>22</v>
      </c>
      <c r="B9" s="26">
        <v>109.977</v>
      </c>
      <c r="C9" s="9">
        <v>15</v>
      </c>
      <c r="D9" s="45"/>
      <c r="E9" s="3">
        <f t="shared" si="0"/>
        <v>0</v>
      </c>
      <c r="F9" s="4" t="str">
        <f t="shared" si="1"/>
        <v/>
      </c>
    </row>
    <row r="10" spans="1:6" ht="54.75" customHeight="1" x14ac:dyDescent="0.3">
      <c r="A10" s="34" t="s">
        <v>28</v>
      </c>
      <c r="B10" s="34"/>
      <c r="C10" s="34"/>
      <c r="D10" s="34"/>
      <c r="E10" s="34"/>
      <c r="F10" s="2"/>
    </row>
    <row r="11" spans="1:6" ht="16.5" x14ac:dyDescent="0.35">
      <c r="A11" s="30" t="s">
        <v>4</v>
      </c>
      <c r="B11" s="31"/>
      <c r="C11" s="16"/>
      <c r="D11" s="17"/>
      <c r="E11" s="5">
        <f>SUM(E5:E9)</f>
        <v>0</v>
      </c>
      <c r="F11" s="2"/>
    </row>
    <row r="12" spans="1:6" ht="18.75" x14ac:dyDescent="0.4">
      <c r="A12" s="6"/>
      <c r="C12" s="18">
        <v>2</v>
      </c>
      <c r="F12" s="2"/>
    </row>
    <row r="13" spans="1:6" ht="43.9" customHeight="1" x14ac:dyDescent="0.25">
      <c r="A13" s="36" t="s">
        <v>5</v>
      </c>
      <c r="B13" s="36"/>
      <c r="C13" s="36"/>
      <c r="D13" s="36"/>
      <c r="E13" s="36"/>
      <c r="F13" s="37"/>
    </row>
    <row r="14" spans="1:6" ht="16.5" x14ac:dyDescent="0.35">
      <c r="A14" s="40"/>
      <c r="B14" s="41"/>
      <c r="C14" s="42"/>
      <c r="D14" s="41"/>
      <c r="E14" s="41"/>
      <c r="F14" s="43"/>
    </row>
    <row r="15" spans="1:6" ht="16.5" x14ac:dyDescent="0.35">
      <c r="A15" s="44" t="s">
        <v>6</v>
      </c>
      <c r="B15" s="44"/>
      <c r="C15" s="44"/>
      <c r="D15" s="44"/>
      <c r="E15" s="41"/>
      <c r="F15" s="43"/>
    </row>
    <row r="16" spans="1:6" ht="16.5" x14ac:dyDescent="0.35">
      <c r="A16" s="44"/>
      <c r="B16" s="44"/>
      <c r="C16" s="44"/>
      <c r="D16" s="44"/>
      <c r="E16" s="41"/>
      <c r="F16" s="43"/>
    </row>
    <row r="17" spans="1:6" ht="16.5" x14ac:dyDescent="0.35">
      <c r="A17" s="24"/>
      <c r="B17" s="24"/>
      <c r="C17" s="24"/>
      <c r="D17" s="24"/>
      <c r="E17" s="22"/>
      <c r="F17" s="23"/>
    </row>
  </sheetData>
  <sheetProtection sheet="1" objects="1" scenarios="1" formatColumns="0" selectLockedCells="1"/>
  <mergeCells count="5">
    <mergeCell ref="A1:F1"/>
    <mergeCell ref="A2:F2"/>
    <mergeCell ref="A11:B11"/>
    <mergeCell ref="A13:F13"/>
    <mergeCell ref="A10:E10"/>
  </mergeCells>
  <conditionalFormatting sqref="C11">
    <cfRule type="top10" priority="1" rank="10"/>
  </conditionalFormatting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1</vt:lpstr>
      <vt:lpstr>Lote 2</vt:lpstr>
      <vt:lpstr>Lote 3</vt:lpstr>
      <vt:lpstr>Lote 4</vt:lpstr>
      <vt:lpstr>Lote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2025-07-22T10:16:01Z</cp:lastPrinted>
  <dcterms:created xsi:type="dcterms:W3CDTF">2025-04-10T09:46:10Z</dcterms:created>
  <dcterms:modified xsi:type="dcterms:W3CDTF">2025-07-22T10:22:06Z</dcterms:modified>
</cp:coreProperties>
</file>