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\\SERVUSFILES\Departamentos\ENG\2025\4-BAIXES\0009 - MUTUA INTERCOMARCAL - SERVICIO DE CORREOS\"/>
    </mc:Choice>
  </mc:AlternateContent>
  <xr:revisionPtr revIDLastSave="0" documentId="13_ncr:1_{976BCAC3-1A84-42B5-9D14-7533E219843D}" xr6:coauthVersionLast="47" xr6:coauthVersionMax="47" xr10:uidLastSave="{00000000-0000-0000-0000-000000000000}"/>
  <bookViews>
    <workbookView xWindow="-120" yWindow="-120" windowWidth="29040" windowHeight="15720" xr2:uid="{93B5A3F7-5A85-4D1B-ACDB-4EBBE45FF645}"/>
  </bookViews>
  <sheets>
    <sheet name="OFERTA ECONO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6" i="2" l="1"/>
  <c r="J32" i="2"/>
  <c r="J33" i="2"/>
  <c r="J10" i="2"/>
  <c r="J13" i="2"/>
  <c r="J15" i="2"/>
  <c r="J18" i="2"/>
  <c r="J21" i="2"/>
  <c r="J23" i="2"/>
  <c r="J26" i="2"/>
  <c r="I32" i="2"/>
  <c r="I31" i="2"/>
  <c r="J31" i="2" s="1"/>
  <c r="I30" i="2"/>
  <c r="J30" i="2" s="1"/>
  <c r="I29" i="2"/>
  <c r="J29" i="2" s="1"/>
  <c r="I28" i="2"/>
  <c r="J28" i="2" s="1"/>
  <c r="I26" i="2"/>
  <c r="I25" i="2"/>
  <c r="J25" i="2" s="1"/>
  <c r="I24" i="2"/>
  <c r="J24" i="2" s="1"/>
  <c r="I23" i="2"/>
  <c r="I22" i="2"/>
  <c r="J22" i="2" s="1"/>
  <c r="I21" i="2"/>
  <c r="I20" i="2"/>
  <c r="J20" i="2" s="1"/>
  <c r="I19" i="2"/>
  <c r="J19" i="2" s="1"/>
  <c r="I18" i="2"/>
  <c r="I17" i="2"/>
  <c r="J17" i="2" s="1"/>
  <c r="I16" i="2"/>
  <c r="J16" i="2" s="1"/>
  <c r="I15" i="2"/>
  <c r="I14" i="2"/>
  <c r="J14" i="2" s="1"/>
  <c r="I13" i="2"/>
  <c r="I12" i="2"/>
  <c r="J12" i="2" s="1"/>
  <c r="I11" i="2"/>
  <c r="J11" i="2" s="1"/>
  <c r="I10" i="2"/>
  <c r="I9" i="2"/>
  <c r="J9" i="2" s="1"/>
  <c r="I8" i="2"/>
  <c r="J8" i="2" s="1"/>
  <c r="I7" i="2"/>
  <c r="J7" i="2" s="1"/>
  <c r="I6" i="2"/>
  <c r="J6" i="2" s="1"/>
  <c r="I5" i="2"/>
  <c r="J5" i="2" s="1"/>
  <c r="I3" i="2"/>
  <c r="J3" i="2" s="1"/>
  <c r="I34" i="2" l="1"/>
  <c r="I37" i="2" l="1"/>
  <c r="J34" i="2"/>
  <c r="J37" i="2" s="1"/>
</calcChain>
</file>

<file path=xl/sharedStrings.xml><?xml version="1.0" encoding="utf-8"?>
<sst xmlns="http://schemas.openxmlformats.org/spreadsheetml/2006/main" count="99" uniqueCount="29">
  <si>
    <t>IMPORTE</t>
  </si>
  <si>
    <t>Recogidas de Envíos en Sucursales (importe unidad/mensual)</t>
  </si>
  <si>
    <t>Sucursales</t>
  </si>
  <si>
    <t>12 meses</t>
  </si>
  <si>
    <t>Franqueo Pagado Cartas</t>
  </si>
  <si>
    <t>Cartas</t>
  </si>
  <si>
    <t>Grandes Ciudades</t>
  </si>
  <si>
    <t>0-20gr</t>
  </si>
  <si>
    <t>0-50gr</t>
  </si>
  <si>
    <t>51-100gr</t>
  </si>
  <si>
    <t>101-500gr</t>
  </si>
  <si>
    <t>Resto</t>
  </si>
  <si>
    <t>Certificada</t>
  </si>
  <si>
    <t>Local</t>
  </si>
  <si>
    <t>Urgente</t>
  </si>
  <si>
    <t>Aviso de recibo - Carta Certificada</t>
  </si>
  <si>
    <t>PEE 5 Prueba entrega electrónica</t>
  </si>
  <si>
    <t>Burofax - On-line</t>
  </si>
  <si>
    <t>3 páginas</t>
  </si>
  <si>
    <t>2 páginas</t>
  </si>
  <si>
    <t>1 página</t>
  </si>
  <si>
    <t>Acuse recibo</t>
  </si>
  <si>
    <t>Copia Certificada</t>
  </si>
  <si>
    <t>PRECIO SALIDA CONCURSO ANUAL - Importe sin IVA</t>
  </si>
  <si>
    <t>UNIDADES ANUALES</t>
  </si>
  <si>
    <t>TOTAL ANUAL</t>
  </si>
  <si>
    <t>IMPORTE SALIDA CONTRATO</t>
  </si>
  <si>
    <t>DIFERENCIA</t>
  </si>
  <si>
    <t>TOTAL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</si>
</sst>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8" x14ac:knownFonts="1">
    <font>
      <sz val="11"/>
      <color theme="1"/>
      <name val="Aptos Narrow"/>
      <family val="2"/>
      <scheme val="minor"/>
    </font>
    <font>
      <sz val="10"/>
      <color rgb="FF000000"/>
      <name val="HelveticaNowText Regular"/>
      <family val="2"/>
    </font>
    <font>
      <b/>
      <sz val="10"/>
      <color rgb="FF000000"/>
      <name val="HelveticaNowText Regular"/>
      <family val="2"/>
    </font>
    <font>
      <b/>
      <sz val="11"/>
      <color rgb="FF000000"/>
      <name val="HelveticaNowText Regular"/>
      <family val="2"/>
    </font>
    <font>
      <b/>
      <sz val="12"/>
      <color rgb="FF000000"/>
      <name val="HelveticaNowText Regular"/>
      <family val="2"/>
    </font>
    <font>
      <b/>
      <sz val="10"/>
      <name val="HelveticaNowText Regular"/>
      <family val="2"/>
    </font>
    <font>
      <sz val="10"/>
      <color theme="1"/>
      <name val="HelveticaNowText Regular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8" fontId="0" fillId="0" borderId="0" xfId="0" applyNumberFormat="1"/>
    <xf numFmtId="164" fontId="5" fillId="3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8" fontId="1" fillId="0" borderId="1" xfId="0" applyNumberFormat="1" applyFont="1" applyBorder="1" applyAlignment="1">
      <alignment horizontal="right" vertical="center"/>
    </xf>
    <xf numFmtId="0" fontId="1" fillId="3" borderId="1" xfId="0" applyFont="1" applyFill="1" applyBorder="1" applyAlignment="1">
      <alignment vertical="center"/>
    </xf>
    <xf numFmtId="8" fontId="2" fillId="3" borderId="1" xfId="0" applyNumberFormat="1" applyFont="1" applyFill="1" applyBorder="1" applyAlignment="1">
      <alignment horizontal="right" vertical="center"/>
    </xf>
    <xf numFmtId="8" fontId="1" fillId="4" borderId="1" xfId="0" applyNumberFormat="1" applyFont="1" applyFill="1" applyBorder="1" applyAlignment="1" applyProtection="1">
      <alignment horizontal="center" vertical="center"/>
      <protection locked="0"/>
    </xf>
    <xf numFmtId="8" fontId="6" fillId="0" borderId="1" xfId="0" applyNumberFormat="1" applyFont="1" applyBorder="1"/>
    <xf numFmtId="0" fontId="6" fillId="0" borderId="1" xfId="0" applyFont="1" applyBorder="1"/>
    <xf numFmtId="0" fontId="7" fillId="0" borderId="0" xfId="0" applyFont="1"/>
    <xf numFmtId="8" fontId="6" fillId="0" borderId="1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C60C9-6E36-41E4-BF01-BE20851C9DE6}">
  <sheetPr>
    <pageSetUpPr fitToPage="1"/>
  </sheetPr>
  <dimension ref="A1:M37"/>
  <sheetViews>
    <sheetView tabSelected="1" topLeftCell="A19" zoomScaleNormal="100" workbookViewId="0">
      <selection activeCell="H17" sqref="H17"/>
    </sheetView>
  </sheetViews>
  <sheetFormatPr baseColWidth="10" defaultRowHeight="15" x14ac:dyDescent="0.25"/>
  <cols>
    <col min="5" max="5" width="18.42578125" bestFit="1" customWidth="1"/>
    <col min="7" max="8" width="15.7109375" customWidth="1"/>
    <col min="9" max="9" width="17.7109375" customWidth="1"/>
    <col min="10" max="10" width="17.7109375" style="13" customWidth="1"/>
  </cols>
  <sheetData>
    <row r="1" spans="1:10" ht="34.5" customHeight="1" x14ac:dyDescent="0.25">
      <c r="A1" s="15"/>
      <c r="B1" s="15"/>
      <c r="C1" s="15"/>
      <c r="D1" s="15"/>
      <c r="E1" s="15"/>
      <c r="F1" s="15"/>
      <c r="G1" s="3" t="s">
        <v>24</v>
      </c>
      <c r="H1" s="3" t="s">
        <v>0</v>
      </c>
      <c r="I1" s="3" t="s">
        <v>25</v>
      </c>
      <c r="J1" s="3" t="s">
        <v>28</v>
      </c>
    </row>
    <row r="2" spans="1:10" ht="30" customHeight="1" x14ac:dyDescent="0.25">
      <c r="A2" s="17" t="s">
        <v>1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ht="16.5" x14ac:dyDescent="0.35">
      <c r="A3" s="4"/>
      <c r="B3" s="16" t="s">
        <v>2</v>
      </c>
      <c r="C3" s="16"/>
      <c r="D3" s="5">
        <v>32</v>
      </c>
      <c r="E3" s="5" t="s">
        <v>3</v>
      </c>
      <c r="F3" s="6"/>
      <c r="G3" s="6">
        <v>384</v>
      </c>
      <c r="H3" s="10"/>
      <c r="I3" s="7">
        <f>G3*H3</f>
        <v>0</v>
      </c>
      <c r="J3" s="11">
        <f>I3*2</f>
        <v>0</v>
      </c>
    </row>
    <row r="4" spans="1:10" ht="30" customHeight="1" x14ac:dyDescent="0.25">
      <c r="A4" s="17" t="s">
        <v>4</v>
      </c>
      <c r="B4" s="17"/>
      <c r="C4" s="17"/>
      <c r="D4" s="17"/>
      <c r="E4" s="17"/>
      <c r="F4" s="17"/>
      <c r="G4" s="17"/>
      <c r="H4" s="17"/>
      <c r="I4" s="17"/>
      <c r="J4" s="17"/>
    </row>
    <row r="5" spans="1:10" ht="16.5" x14ac:dyDescent="0.35">
      <c r="A5" s="4"/>
      <c r="B5" s="16" t="s">
        <v>5</v>
      </c>
      <c r="C5" s="16"/>
      <c r="D5" s="4"/>
      <c r="E5" s="4" t="s">
        <v>6</v>
      </c>
      <c r="F5" s="6" t="s">
        <v>7</v>
      </c>
      <c r="G5" s="6">
        <v>1500</v>
      </c>
      <c r="H5" s="10"/>
      <c r="I5" s="7">
        <f>G5*H5</f>
        <v>0</v>
      </c>
      <c r="J5" s="11">
        <f>I5*2</f>
        <v>0</v>
      </c>
    </row>
    <row r="6" spans="1:10" ht="16.5" x14ac:dyDescent="0.35">
      <c r="A6" s="4"/>
      <c r="B6" s="16" t="s">
        <v>5</v>
      </c>
      <c r="C6" s="16"/>
      <c r="D6" s="4"/>
      <c r="E6" s="4" t="s">
        <v>6</v>
      </c>
      <c r="F6" s="6" t="s">
        <v>8</v>
      </c>
      <c r="G6" s="6">
        <v>40</v>
      </c>
      <c r="H6" s="10"/>
      <c r="I6" s="7">
        <f t="shared" ref="I6:I26" si="0">G6*H6</f>
        <v>0</v>
      </c>
      <c r="J6" s="11">
        <f t="shared" ref="J6:J26" si="1">I6*2</f>
        <v>0</v>
      </c>
    </row>
    <row r="7" spans="1:10" ht="16.5" x14ac:dyDescent="0.35">
      <c r="A7" s="4"/>
      <c r="B7" s="16" t="s">
        <v>5</v>
      </c>
      <c r="C7" s="16"/>
      <c r="D7" s="4"/>
      <c r="E7" s="4" t="s">
        <v>6</v>
      </c>
      <c r="F7" s="6" t="s">
        <v>9</v>
      </c>
      <c r="G7" s="6">
        <v>40</v>
      </c>
      <c r="H7" s="10"/>
      <c r="I7" s="7">
        <f t="shared" si="0"/>
        <v>0</v>
      </c>
      <c r="J7" s="11">
        <f t="shared" si="1"/>
        <v>0</v>
      </c>
    </row>
    <row r="8" spans="1:10" ht="16.5" x14ac:dyDescent="0.35">
      <c r="A8" s="4"/>
      <c r="B8" s="16" t="s">
        <v>5</v>
      </c>
      <c r="C8" s="16"/>
      <c r="D8" s="4"/>
      <c r="E8" s="4" t="s">
        <v>6</v>
      </c>
      <c r="F8" s="6" t="s">
        <v>10</v>
      </c>
      <c r="G8" s="6">
        <v>40</v>
      </c>
      <c r="H8" s="10"/>
      <c r="I8" s="7">
        <f t="shared" si="0"/>
        <v>0</v>
      </c>
      <c r="J8" s="11">
        <f t="shared" si="1"/>
        <v>0</v>
      </c>
    </row>
    <row r="9" spans="1:10" ht="16.5" x14ac:dyDescent="0.35">
      <c r="A9" s="4"/>
      <c r="B9" s="16" t="s">
        <v>5</v>
      </c>
      <c r="C9" s="16"/>
      <c r="D9" s="4"/>
      <c r="E9" s="4" t="s">
        <v>11</v>
      </c>
      <c r="F9" s="6" t="s">
        <v>7</v>
      </c>
      <c r="G9" s="6">
        <v>400</v>
      </c>
      <c r="H9" s="10"/>
      <c r="I9" s="7">
        <f t="shared" si="0"/>
        <v>0</v>
      </c>
      <c r="J9" s="11">
        <f t="shared" si="1"/>
        <v>0</v>
      </c>
    </row>
    <row r="10" spans="1:10" ht="16.5" x14ac:dyDescent="0.35">
      <c r="A10" s="4"/>
      <c r="B10" s="16" t="s">
        <v>5</v>
      </c>
      <c r="C10" s="16"/>
      <c r="D10" s="4"/>
      <c r="E10" s="4" t="s">
        <v>11</v>
      </c>
      <c r="F10" s="6" t="s">
        <v>8</v>
      </c>
      <c r="G10" s="6">
        <v>20</v>
      </c>
      <c r="H10" s="10"/>
      <c r="I10" s="7">
        <f t="shared" si="0"/>
        <v>0</v>
      </c>
      <c r="J10" s="11">
        <f t="shared" si="1"/>
        <v>0</v>
      </c>
    </row>
    <row r="11" spans="1:10" ht="16.5" x14ac:dyDescent="0.35">
      <c r="A11" s="4"/>
      <c r="B11" s="16" t="s">
        <v>5</v>
      </c>
      <c r="C11" s="16"/>
      <c r="D11" s="4"/>
      <c r="E11" s="4" t="s">
        <v>11</v>
      </c>
      <c r="F11" s="6" t="s">
        <v>9</v>
      </c>
      <c r="G11" s="6">
        <v>35</v>
      </c>
      <c r="H11" s="10"/>
      <c r="I11" s="7">
        <f t="shared" si="0"/>
        <v>0</v>
      </c>
      <c r="J11" s="11">
        <f t="shared" si="1"/>
        <v>0</v>
      </c>
    </row>
    <row r="12" spans="1:10" ht="16.5" x14ac:dyDescent="0.35">
      <c r="A12" s="4"/>
      <c r="B12" s="16" t="s">
        <v>5</v>
      </c>
      <c r="C12" s="16"/>
      <c r="D12" s="4" t="s">
        <v>12</v>
      </c>
      <c r="E12" s="4" t="s">
        <v>6</v>
      </c>
      <c r="F12" s="6" t="s">
        <v>7</v>
      </c>
      <c r="G12" s="6">
        <v>200</v>
      </c>
      <c r="H12" s="10"/>
      <c r="I12" s="7">
        <f t="shared" si="0"/>
        <v>0</v>
      </c>
      <c r="J12" s="11">
        <f t="shared" si="1"/>
        <v>0</v>
      </c>
    </row>
    <row r="13" spans="1:10" ht="16.5" x14ac:dyDescent="0.35">
      <c r="A13" s="4"/>
      <c r="B13" s="16" t="s">
        <v>5</v>
      </c>
      <c r="C13" s="16"/>
      <c r="D13" s="4" t="s">
        <v>12</v>
      </c>
      <c r="E13" s="4" t="s">
        <v>6</v>
      </c>
      <c r="F13" s="6" t="s">
        <v>8</v>
      </c>
      <c r="G13" s="6">
        <v>20</v>
      </c>
      <c r="H13" s="10"/>
      <c r="I13" s="7">
        <f t="shared" si="0"/>
        <v>0</v>
      </c>
      <c r="J13" s="11">
        <f t="shared" si="1"/>
        <v>0</v>
      </c>
    </row>
    <row r="14" spans="1:10" ht="16.5" x14ac:dyDescent="0.35">
      <c r="A14" s="4"/>
      <c r="B14" s="16" t="s">
        <v>5</v>
      </c>
      <c r="C14" s="16"/>
      <c r="D14" s="4" t="s">
        <v>12</v>
      </c>
      <c r="E14" s="4" t="s">
        <v>6</v>
      </c>
      <c r="F14" s="6" t="s">
        <v>9</v>
      </c>
      <c r="G14" s="6">
        <v>10</v>
      </c>
      <c r="H14" s="10"/>
      <c r="I14" s="7">
        <f t="shared" si="0"/>
        <v>0</v>
      </c>
      <c r="J14" s="11">
        <f t="shared" si="1"/>
        <v>0</v>
      </c>
    </row>
    <row r="15" spans="1:10" ht="16.5" x14ac:dyDescent="0.35">
      <c r="A15" s="4"/>
      <c r="B15" s="16" t="s">
        <v>5</v>
      </c>
      <c r="C15" s="16"/>
      <c r="D15" s="4" t="s">
        <v>12</v>
      </c>
      <c r="E15" s="4" t="s">
        <v>6</v>
      </c>
      <c r="F15" s="6" t="s">
        <v>10</v>
      </c>
      <c r="G15" s="6">
        <v>20</v>
      </c>
      <c r="H15" s="10"/>
      <c r="I15" s="7">
        <f t="shared" si="0"/>
        <v>0</v>
      </c>
      <c r="J15" s="11">
        <f t="shared" si="1"/>
        <v>0</v>
      </c>
    </row>
    <row r="16" spans="1:10" ht="16.5" x14ac:dyDescent="0.35">
      <c r="A16" s="4"/>
      <c r="B16" s="16" t="s">
        <v>5</v>
      </c>
      <c r="C16" s="16"/>
      <c r="D16" s="4" t="s">
        <v>12</v>
      </c>
      <c r="E16" s="4" t="s">
        <v>11</v>
      </c>
      <c r="F16" s="6" t="s">
        <v>7</v>
      </c>
      <c r="G16" s="6">
        <v>750</v>
      </c>
      <c r="H16" s="10"/>
      <c r="I16" s="7">
        <f t="shared" si="0"/>
        <v>0</v>
      </c>
      <c r="J16" s="11">
        <f t="shared" si="1"/>
        <v>0</v>
      </c>
    </row>
    <row r="17" spans="1:13" ht="16.5" x14ac:dyDescent="0.35">
      <c r="A17" s="4"/>
      <c r="B17" s="16" t="s">
        <v>5</v>
      </c>
      <c r="C17" s="16"/>
      <c r="D17" s="4" t="s">
        <v>12</v>
      </c>
      <c r="E17" s="4" t="s">
        <v>11</v>
      </c>
      <c r="F17" s="6" t="s">
        <v>8</v>
      </c>
      <c r="G17" s="6">
        <v>80</v>
      </c>
      <c r="H17" s="10"/>
      <c r="I17" s="7">
        <f t="shared" si="0"/>
        <v>0</v>
      </c>
      <c r="J17" s="11">
        <f t="shared" si="1"/>
        <v>0</v>
      </c>
    </row>
    <row r="18" spans="1:13" ht="16.5" x14ac:dyDescent="0.35">
      <c r="A18" s="4"/>
      <c r="B18" s="16" t="s">
        <v>5</v>
      </c>
      <c r="C18" s="16"/>
      <c r="D18" s="4" t="s">
        <v>12</v>
      </c>
      <c r="E18" s="4" t="s">
        <v>11</v>
      </c>
      <c r="F18" s="6" t="s">
        <v>9</v>
      </c>
      <c r="G18" s="6">
        <v>30</v>
      </c>
      <c r="H18" s="10"/>
      <c r="I18" s="7">
        <f t="shared" si="0"/>
        <v>0</v>
      </c>
      <c r="J18" s="11">
        <f t="shared" si="1"/>
        <v>0</v>
      </c>
    </row>
    <row r="19" spans="1:13" ht="16.5" x14ac:dyDescent="0.35">
      <c r="A19" s="4"/>
      <c r="B19" s="16" t="s">
        <v>5</v>
      </c>
      <c r="C19" s="16"/>
      <c r="D19" s="4" t="s">
        <v>12</v>
      </c>
      <c r="E19" s="4" t="s">
        <v>13</v>
      </c>
      <c r="F19" s="6" t="s">
        <v>7</v>
      </c>
      <c r="G19" s="6">
        <v>600</v>
      </c>
      <c r="H19" s="10"/>
      <c r="I19" s="7">
        <f t="shared" si="0"/>
        <v>0</v>
      </c>
      <c r="J19" s="11">
        <f t="shared" si="1"/>
        <v>0</v>
      </c>
    </row>
    <row r="20" spans="1:13" ht="16.5" x14ac:dyDescent="0.35">
      <c r="A20" s="4"/>
      <c r="B20" s="16" t="s">
        <v>5</v>
      </c>
      <c r="C20" s="16"/>
      <c r="D20" s="4" t="s">
        <v>12</v>
      </c>
      <c r="E20" s="4" t="s">
        <v>13</v>
      </c>
      <c r="F20" s="6" t="s">
        <v>8</v>
      </c>
      <c r="G20" s="6">
        <v>70</v>
      </c>
      <c r="H20" s="10"/>
      <c r="I20" s="7">
        <f t="shared" si="0"/>
        <v>0</v>
      </c>
      <c r="J20" s="11">
        <f t="shared" si="1"/>
        <v>0</v>
      </c>
      <c r="M20" s="1"/>
    </row>
    <row r="21" spans="1:13" ht="16.5" x14ac:dyDescent="0.35">
      <c r="A21" s="4"/>
      <c r="B21" s="16" t="s">
        <v>5</v>
      </c>
      <c r="C21" s="16"/>
      <c r="D21" s="4" t="s">
        <v>12</v>
      </c>
      <c r="E21" s="4" t="s">
        <v>13</v>
      </c>
      <c r="F21" s="6" t="s">
        <v>9</v>
      </c>
      <c r="G21" s="6">
        <v>20</v>
      </c>
      <c r="H21" s="10"/>
      <c r="I21" s="7">
        <f t="shared" si="0"/>
        <v>0</v>
      </c>
      <c r="J21" s="11">
        <f t="shared" si="1"/>
        <v>0</v>
      </c>
    </row>
    <row r="22" spans="1:13" ht="16.5" x14ac:dyDescent="0.35">
      <c r="A22" s="4"/>
      <c r="B22" s="16" t="s">
        <v>5</v>
      </c>
      <c r="C22" s="16"/>
      <c r="D22" s="4" t="s">
        <v>14</v>
      </c>
      <c r="E22" s="4" t="s">
        <v>6</v>
      </c>
      <c r="F22" s="6" t="s">
        <v>7</v>
      </c>
      <c r="G22" s="6">
        <v>10</v>
      </c>
      <c r="H22" s="10"/>
      <c r="I22" s="7">
        <f t="shared" si="0"/>
        <v>0</v>
      </c>
      <c r="J22" s="11">
        <f t="shared" si="1"/>
        <v>0</v>
      </c>
    </row>
    <row r="23" spans="1:13" ht="16.5" x14ac:dyDescent="0.35">
      <c r="A23" s="4"/>
      <c r="B23" s="16" t="s">
        <v>5</v>
      </c>
      <c r="C23" s="16"/>
      <c r="D23" s="4" t="s">
        <v>14</v>
      </c>
      <c r="E23" s="4" t="s">
        <v>6</v>
      </c>
      <c r="F23" s="6" t="s">
        <v>9</v>
      </c>
      <c r="G23" s="6">
        <v>10</v>
      </c>
      <c r="H23" s="10"/>
      <c r="I23" s="7">
        <f t="shared" si="0"/>
        <v>0</v>
      </c>
      <c r="J23" s="11">
        <f t="shared" si="1"/>
        <v>0</v>
      </c>
    </row>
    <row r="24" spans="1:13" ht="16.5" x14ac:dyDescent="0.35">
      <c r="A24" s="4"/>
      <c r="B24" s="16" t="s">
        <v>5</v>
      </c>
      <c r="C24" s="16"/>
      <c r="D24" s="4" t="s">
        <v>14</v>
      </c>
      <c r="E24" s="4" t="s">
        <v>6</v>
      </c>
      <c r="F24" s="6" t="s">
        <v>10</v>
      </c>
      <c r="G24" s="6">
        <v>30</v>
      </c>
      <c r="H24" s="10"/>
      <c r="I24" s="7">
        <f t="shared" si="0"/>
        <v>0</v>
      </c>
      <c r="J24" s="11">
        <f t="shared" si="1"/>
        <v>0</v>
      </c>
    </row>
    <row r="25" spans="1:13" ht="16.5" x14ac:dyDescent="0.35">
      <c r="A25" s="4"/>
      <c r="B25" s="16" t="s">
        <v>5</v>
      </c>
      <c r="C25" s="16"/>
      <c r="D25" s="19" t="s">
        <v>15</v>
      </c>
      <c r="E25" s="19"/>
      <c r="F25" s="19"/>
      <c r="G25" s="6">
        <v>1500</v>
      </c>
      <c r="H25" s="10"/>
      <c r="I25" s="7">
        <f t="shared" si="0"/>
        <v>0</v>
      </c>
      <c r="J25" s="11">
        <f t="shared" si="1"/>
        <v>0</v>
      </c>
    </row>
    <row r="26" spans="1:13" ht="16.5" x14ac:dyDescent="0.35">
      <c r="A26" s="4"/>
      <c r="B26" s="16" t="s">
        <v>5</v>
      </c>
      <c r="C26" s="16"/>
      <c r="D26" s="16" t="s">
        <v>16</v>
      </c>
      <c r="E26" s="16"/>
      <c r="F26" s="16"/>
      <c r="G26" s="6">
        <v>150</v>
      </c>
      <c r="H26" s="10"/>
      <c r="I26" s="7">
        <f t="shared" si="0"/>
        <v>0</v>
      </c>
      <c r="J26" s="11">
        <f t="shared" si="1"/>
        <v>0</v>
      </c>
    </row>
    <row r="27" spans="1:13" ht="30" customHeight="1" x14ac:dyDescent="0.25">
      <c r="A27" s="20" t="s">
        <v>4</v>
      </c>
      <c r="B27" s="20"/>
      <c r="C27" s="20"/>
      <c r="D27" s="20"/>
      <c r="E27" s="20"/>
      <c r="F27" s="20"/>
      <c r="G27" s="20"/>
      <c r="H27" s="20"/>
      <c r="I27" s="20"/>
      <c r="J27" s="20"/>
    </row>
    <row r="28" spans="1:13" ht="16.5" x14ac:dyDescent="0.35">
      <c r="A28" s="4"/>
      <c r="B28" s="16" t="s">
        <v>17</v>
      </c>
      <c r="C28" s="16"/>
      <c r="D28" s="4"/>
      <c r="E28" s="4" t="s">
        <v>18</v>
      </c>
      <c r="F28" s="6"/>
      <c r="G28" s="6">
        <v>10</v>
      </c>
      <c r="H28" s="10"/>
      <c r="I28" s="7">
        <f>G28*H28</f>
        <v>0</v>
      </c>
      <c r="J28" s="11">
        <f>I28*2</f>
        <v>0</v>
      </c>
    </row>
    <row r="29" spans="1:13" ht="16.5" x14ac:dyDescent="0.35">
      <c r="A29" s="4"/>
      <c r="B29" s="16" t="s">
        <v>17</v>
      </c>
      <c r="C29" s="16"/>
      <c r="D29" s="4"/>
      <c r="E29" s="4" t="s">
        <v>19</v>
      </c>
      <c r="F29" s="6"/>
      <c r="G29" s="6">
        <v>400</v>
      </c>
      <c r="H29" s="10"/>
      <c r="I29" s="7">
        <f t="shared" ref="I29:I32" si="2">G29*H29</f>
        <v>0</v>
      </c>
      <c r="J29" s="11">
        <f t="shared" ref="J29:J33" si="3">I29*2</f>
        <v>0</v>
      </c>
    </row>
    <row r="30" spans="1:13" ht="16.5" x14ac:dyDescent="0.35">
      <c r="A30" s="4"/>
      <c r="B30" s="16" t="s">
        <v>17</v>
      </c>
      <c r="C30" s="16"/>
      <c r="D30" s="4"/>
      <c r="E30" s="4" t="s">
        <v>20</v>
      </c>
      <c r="F30" s="6"/>
      <c r="G30" s="6">
        <v>700</v>
      </c>
      <c r="H30" s="10"/>
      <c r="I30" s="7">
        <f t="shared" si="2"/>
        <v>0</v>
      </c>
      <c r="J30" s="11">
        <f t="shared" si="3"/>
        <v>0</v>
      </c>
    </row>
    <row r="31" spans="1:13" ht="16.5" x14ac:dyDescent="0.35">
      <c r="A31" s="4"/>
      <c r="B31" s="16" t="s">
        <v>17</v>
      </c>
      <c r="C31" s="16"/>
      <c r="D31" s="4"/>
      <c r="E31" s="4" t="s">
        <v>21</v>
      </c>
      <c r="F31" s="6"/>
      <c r="G31" s="6">
        <v>900</v>
      </c>
      <c r="H31" s="10"/>
      <c r="I31" s="7">
        <f t="shared" si="2"/>
        <v>0</v>
      </c>
      <c r="J31" s="11">
        <f t="shared" si="3"/>
        <v>0</v>
      </c>
    </row>
    <row r="32" spans="1:13" ht="16.5" x14ac:dyDescent="0.35">
      <c r="A32" s="4"/>
      <c r="B32" s="16" t="s">
        <v>17</v>
      </c>
      <c r="C32" s="16"/>
      <c r="D32" s="4"/>
      <c r="E32" s="4" t="s">
        <v>22</v>
      </c>
      <c r="F32" s="6"/>
      <c r="G32" s="6">
        <v>200</v>
      </c>
      <c r="H32" s="10"/>
      <c r="I32" s="7">
        <f t="shared" si="2"/>
        <v>0</v>
      </c>
      <c r="J32" s="11">
        <f t="shared" si="3"/>
        <v>0</v>
      </c>
    </row>
    <row r="33" spans="1:10" ht="16.5" x14ac:dyDescent="0.35">
      <c r="A33" s="4"/>
      <c r="B33" s="16"/>
      <c r="C33" s="16"/>
      <c r="D33" s="4"/>
      <c r="E33" s="4"/>
      <c r="F33" s="6"/>
      <c r="G33" s="6"/>
      <c r="H33" s="6"/>
      <c r="I33" s="5"/>
      <c r="J33" s="11">
        <f t="shared" si="3"/>
        <v>0</v>
      </c>
    </row>
    <row r="34" spans="1:10" ht="24.95" customHeight="1" x14ac:dyDescent="0.25">
      <c r="A34" s="8"/>
      <c r="B34" s="18" t="s">
        <v>23</v>
      </c>
      <c r="C34" s="18"/>
      <c r="D34" s="18"/>
      <c r="E34" s="18"/>
      <c r="F34" s="18"/>
      <c r="G34" s="18"/>
      <c r="H34" s="18"/>
      <c r="I34" s="9">
        <f>SUM(I3:I32)</f>
        <v>0</v>
      </c>
      <c r="J34" s="14">
        <f>I34*2</f>
        <v>0</v>
      </c>
    </row>
    <row r="35" spans="1:10" ht="24.95" customHeight="1" x14ac:dyDescent="0.35">
      <c r="A35" s="8"/>
      <c r="B35" s="18"/>
      <c r="C35" s="18"/>
      <c r="D35" s="18"/>
      <c r="E35" s="18"/>
      <c r="F35" s="18"/>
      <c r="G35" s="18"/>
      <c r="H35" s="18"/>
      <c r="I35" s="9"/>
      <c r="J35" s="12"/>
    </row>
    <row r="36" spans="1:10" ht="24.95" customHeight="1" x14ac:dyDescent="0.25">
      <c r="A36" s="8"/>
      <c r="B36" s="18" t="s">
        <v>26</v>
      </c>
      <c r="C36" s="18"/>
      <c r="D36" s="18"/>
      <c r="E36" s="18"/>
      <c r="F36" s="18"/>
      <c r="G36" s="18"/>
      <c r="H36" s="18"/>
      <c r="I36" s="9">
        <v>40249.25</v>
      </c>
      <c r="J36" s="14">
        <f>I36*2</f>
        <v>80498.5</v>
      </c>
    </row>
    <row r="37" spans="1:10" ht="24.95" customHeight="1" x14ac:dyDescent="0.25">
      <c r="A37" s="8"/>
      <c r="B37" s="18" t="s">
        <v>27</v>
      </c>
      <c r="C37" s="18"/>
      <c r="D37" s="18"/>
      <c r="E37" s="18"/>
      <c r="F37" s="18"/>
      <c r="G37" s="18"/>
      <c r="H37" s="18"/>
      <c r="I37" s="2">
        <f>I36-I34</f>
        <v>40249.25</v>
      </c>
      <c r="J37" s="2">
        <f>J36-J34</f>
        <v>80498.5</v>
      </c>
    </row>
  </sheetData>
  <sheetProtection algorithmName="SHA-512" hashValue="VR4GHeu2hFYSjp/eCZ/pBvubRwbFH6LYWXJ7C6igd555GUkKQGilU1v+2ofsEpOMA4/advXLH4tk2wr6y+e1eg==" saltValue="I+qJPqMYk6EJA2NWfKdoow==" spinCount="100000" sheet="1" objects="1" scenarios="1"/>
  <mergeCells count="39">
    <mergeCell ref="B35:H35"/>
    <mergeCell ref="B36:H36"/>
    <mergeCell ref="B37:H37"/>
    <mergeCell ref="B34:H34"/>
    <mergeCell ref="B25:C25"/>
    <mergeCell ref="B26:C26"/>
    <mergeCell ref="D26:F26"/>
    <mergeCell ref="B28:C28"/>
    <mergeCell ref="D25:F25"/>
    <mergeCell ref="B29:C29"/>
    <mergeCell ref="B30:C30"/>
    <mergeCell ref="B31:C31"/>
    <mergeCell ref="B32:C32"/>
    <mergeCell ref="B33:C33"/>
    <mergeCell ref="A27:J27"/>
    <mergeCell ref="B24:C2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12:C12"/>
    <mergeCell ref="A1:F1"/>
    <mergeCell ref="B3:C3"/>
    <mergeCell ref="B5:C5"/>
    <mergeCell ref="B6:C6"/>
    <mergeCell ref="B7:C7"/>
    <mergeCell ref="B8:C8"/>
    <mergeCell ref="B9:C9"/>
    <mergeCell ref="B10:C10"/>
    <mergeCell ref="B11:C11"/>
    <mergeCell ref="A2:J2"/>
    <mergeCell ref="A4:J4"/>
  </mergeCells>
  <conditionalFormatting sqref="I37:J37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2025-02-11T11:14:18Z</cp:lastPrinted>
  <dcterms:created xsi:type="dcterms:W3CDTF">2025-02-06T12:59:15Z</dcterms:created>
  <dcterms:modified xsi:type="dcterms:W3CDTF">2025-04-17T09:22:29Z</dcterms:modified>
</cp:coreProperties>
</file>