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5\EXPEDIENTS PENDENTS DE TRAMITAR\0008 - A CORUÑA  Servei de Neteja\"/>
    </mc:Choice>
  </mc:AlternateContent>
  <xr:revisionPtr revIDLastSave="0" documentId="13_ncr:1_{10F6ADD1-1B8E-4CAB-A2D1-B5E33B716AFB}" xr6:coauthVersionLast="47" xr6:coauthVersionMax="47" xr10:uidLastSave="{00000000-0000-0000-0000-000000000000}"/>
  <bookViews>
    <workbookView xWindow="-120" yWindow="-16320" windowWidth="29040" windowHeight="15720" xr2:uid="{1F3A382A-C955-46A4-B96E-CEBE37EEDFFE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G9" i="1" s="1"/>
  <c r="F8" i="1"/>
  <c r="G37" i="1"/>
  <c r="G39" i="1" s="1"/>
  <c r="G20" i="1"/>
  <c r="G38" i="1" l="1"/>
  <c r="G42" i="1" l="1"/>
  <c r="G31" i="1"/>
  <c r="G28" i="1"/>
  <c r="G26" i="1" l="1"/>
  <c r="G27" i="1"/>
  <c r="G8" i="1" l="1"/>
  <c r="F14" i="1" l="1"/>
  <c r="F16" i="1" s="1"/>
  <c r="F21" i="1" s="1"/>
  <c r="G14" i="1"/>
  <c r="G16" i="1" s="1"/>
  <c r="G21" i="1" s="1"/>
  <c r="G17" i="1" l="1"/>
  <c r="G18" i="1" s="1"/>
  <c r="F17" i="1"/>
  <c r="F18" i="1" s="1"/>
  <c r="G29" i="1" l="1"/>
</calcChain>
</file>

<file path=xl/sharedStrings.xml><?xml version="1.0" encoding="utf-8"?>
<sst xmlns="http://schemas.openxmlformats.org/spreadsheetml/2006/main" count="36" uniqueCount="30">
  <si>
    <t>DENOMINACIÓN</t>
  </si>
  <si>
    <t>IMPORTE TOTAL</t>
  </si>
  <si>
    <t>TOTAL ANUAL</t>
  </si>
  <si>
    <t>IMPORTE CONCURSO</t>
  </si>
  <si>
    <t>TOTAL</t>
  </si>
  <si>
    <t>I.V.A.</t>
  </si>
  <si>
    <t>COSTOS</t>
  </si>
  <si>
    <t>COSTOS DIRECTES</t>
  </si>
  <si>
    <t>COSTOS INDIRECTES</t>
  </si>
  <si>
    <t>BENEFICI INDUSTRIAL</t>
  </si>
  <si>
    <t>CONTRATO</t>
  </si>
  <si>
    <t>1 Any</t>
  </si>
  <si>
    <t>PRORROGUES</t>
  </si>
  <si>
    <t>VALOR SALIDA CONTRATO</t>
  </si>
  <si>
    <t>DIFERENCIA</t>
  </si>
  <si>
    <t>SUB-TOTAL</t>
  </si>
  <si>
    <t>ANYS</t>
  </si>
  <si>
    <t>SUCUSAL</t>
  </si>
  <si>
    <t>Unidades MENSUALES</t>
  </si>
  <si>
    <t>IMPORTE UNITARIO</t>
  </si>
  <si>
    <t>TRABAJOS NO DESCRITOS EN OFERTA - ANEXO RELACION DE SERVICIOS</t>
  </si>
  <si>
    <t>2 Anys</t>
  </si>
  <si>
    <t>PARTIDA PRESUPUESTARIA</t>
  </si>
  <si>
    <t>CUENTA</t>
  </si>
  <si>
    <t>SUCURSAL</t>
  </si>
  <si>
    <t>IMPORTE</t>
  </si>
  <si>
    <t>CODI</t>
  </si>
  <si>
    <t>A CORUÑA</t>
  </si>
  <si>
    <t>Hoas Limpieza</t>
  </si>
  <si>
    <t>VIGO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</si>
</sst>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/>
    </xf>
    <xf numFmtId="0" fontId="0" fillId="3" borderId="1" xfId="0" applyFill="1" applyBorder="1"/>
    <xf numFmtId="164" fontId="2" fillId="3" borderId="1" xfId="0" applyNumberFormat="1" applyFont="1" applyFill="1" applyBorder="1"/>
    <xf numFmtId="0" fontId="1" fillId="3" borderId="1" xfId="0" applyFont="1" applyFill="1" applyBorder="1"/>
    <xf numFmtId="165" fontId="0" fillId="0" borderId="0" xfId="0" applyNumberFormat="1" applyAlignment="1">
      <alignment horizontal="center"/>
    </xf>
    <xf numFmtId="3" fontId="0" fillId="0" borderId="0" xfId="0" applyNumberFormat="1"/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165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9" fontId="1" fillId="3" borderId="3" xfId="0" applyNumberFormat="1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/>
    </xf>
    <xf numFmtId="0" fontId="0" fillId="2" borderId="1" xfId="0" applyFill="1" applyBorder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right"/>
    </xf>
    <xf numFmtId="164" fontId="2" fillId="2" borderId="1" xfId="0" applyNumberFormat="1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0" xfId="0" applyNumberFormat="1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/>
    </xf>
    <xf numFmtId="164" fontId="2" fillId="3" borderId="2" xfId="0" applyNumberFormat="1" applyFont="1" applyFill="1" applyBorder="1" applyAlignment="1">
      <alignment horizontal="center"/>
    </xf>
    <xf numFmtId="164" fontId="2" fillId="3" borderId="4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95250</xdr:rowOff>
    </xdr:from>
    <xdr:to>
      <xdr:col>1</xdr:col>
      <xdr:colOff>2454275</xdr:colOff>
      <xdr:row>5</xdr:row>
      <xdr:rowOff>3175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F85C76-8D92-4124-888C-17DC75A11AF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95250"/>
          <a:ext cx="3635375" cy="860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4CE8F-A55D-42FE-9325-C25C5B1457C1}">
  <sheetPr>
    <pageSetUpPr fitToPage="1"/>
  </sheetPr>
  <dimension ref="A7:J47"/>
  <sheetViews>
    <sheetView tabSelected="1" workbookViewId="0">
      <selection activeCell="E48" sqref="E48"/>
    </sheetView>
  </sheetViews>
  <sheetFormatPr baseColWidth="10" defaultRowHeight="15" x14ac:dyDescent="0.25"/>
  <cols>
    <col min="1" max="1" width="19.42578125" customWidth="1"/>
    <col min="2" max="2" width="40.85546875" customWidth="1"/>
    <col min="3" max="3" width="16.85546875" customWidth="1"/>
    <col min="4" max="7" width="15.7109375" customWidth="1"/>
  </cols>
  <sheetData>
    <row r="7" spans="1:10" s="7" customFormat="1" ht="30.75" customHeight="1" x14ac:dyDescent="0.25">
      <c r="A7" s="5" t="s">
        <v>17</v>
      </c>
      <c r="B7" s="5" t="s">
        <v>0</v>
      </c>
      <c r="C7" s="6" t="s">
        <v>18</v>
      </c>
      <c r="D7" s="6"/>
      <c r="E7" s="6" t="s">
        <v>19</v>
      </c>
      <c r="F7" s="6" t="s">
        <v>2</v>
      </c>
      <c r="G7" s="6" t="s">
        <v>3</v>
      </c>
    </row>
    <row r="8" spans="1:10" ht="15.75" x14ac:dyDescent="0.25">
      <c r="A8" s="2" t="s">
        <v>27</v>
      </c>
      <c r="B8" s="2" t="s">
        <v>28</v>
      </c>
      <c r="C8" s="3">
        <v>16</v>
      </c>
      <c r="D8" s="4"/>
      <c r="E8" s="8">
        <v>24.375</v>
      </c>
      <c r="F8" s="23">
        <f>C8*E8*12</f>
        <v>4680</v>
      </c>
      <c r="G8" s="23">
        <f>F8*2</f>
        <v>9360</v>
      </c>
    </row>
    <row r="9" spans="1:10" ht="15.75" x14ac:dyDescent="0.25">
      <c r="A9" s="2" t="s">
        <v>29</v>
      </c>
      <c r="B9" s="2" t="s">
        <v>28</v>
      </c>
      <c r="C9" s="3">
        <v>15</v>
      </c>
      <c r="D9" s="4"/>
      <c r="E9" s="8">
        <v>25</v>
      </c>
      <c r="F9" s="23">
        <f>C9*E9*12</f>
        <v>4500</v>
      </c>
      <c r="G9" s="23">
        <f>F9*2</f>
        <v>9000</v>
      </c>
    </row>
    <row r="10" spans="1:10" ht="15.75" x14ac:dyDescent="0.25">
      <c r="A10" s="2"/>
      <c r="B10" s="2"/>
      <c r="C10" s="3"/>
      <c r="D10" s="4"/>
      <c r="E10" s="8"/>
      <c r="F10" s="23"/>
      <c r="G10" s="23"/>
      <c r="J10" s="32"/>
    </row>
    <row r="11" spans="1:10" ht="15.75" x14ac:dyDescent="0.25">
      <c r="A11" s="2"/>
      <c r="B11" s="2"/>
      <c r="C11" s="3"/>
      <c r="D11" s="4"/>
      <c r="E11" s="8"/>
      <c r="F11" s="23"/>
      <c r="G11" s="23"/>
    </row>
    <row r="12" spans="1:10" ht="15.75" x14ac:dyDescent="0.25">
      <c r="A12" s="2"/>
      <c r="B12" s="2"/>
      <c r="C12" s="3"/>
      <c r="D12" s="4"/>
      <c r="E12" s="8"/>
      <c r="F12" s="23"/>
      <c r="G12" s="23"/>
      <c r="J12" s="32"/>
    </row>
    <row r="13" spans="1:10" ht="15.75" x14ac:dyDescent="0.25">
      <c r="A13" s="1"/>
      <c r="B13" s="1"/>
      <c r="C13" s="1"/>
      <c r="D13" s="1"/>
      <c r="E13" s="9"/>
      <c r="F13" s="24"/>
      <c r="G13" s="24"/>
    </row>
    <row r="14" spans="1:10" ht="15.75" x14ac:dyDescent="0.25">
      <c r="A14" s="25"/>
      <c r="B14" s="26" t="s">
        <v>15</v>
      </c>
      <c r="C14" s="25"/>
      <c r="D14" s="25"/>
      <c r="E14" s="27"/>
      <c r="F14" s="28">
        <f>SUM(F8:F13)</f>
        <v>9180</v>
      </c>
      <c r="G14" s="28">
        <f>SUM(G8:G13)</f>
        <v>18360</v>
      </c>
    </row>
    <row r="15" spans="1:10" ht="15.75" x14ac:dyDescent="0.25">
      <c r="A15" s="10"/>
      <c r="B15" s="41" t="s">
        <v>20</v>
      </c>
      <c r="C15" s="42"/>
      <c r="D15" s="42"/>
      <c r="E15" s="43"/>
      <c r="F15" s="11"/>
      <c r="G15" s="11"/>
    </row>
    <row r="16" spans="1:10" ht="15.75" x14ac:dyDescent="0.25">
      <c r="A16" s="12"/>
      <c r="B16" s="20" t="s">
        <v>4</v>
      </c>
      <c r="C16" s="21"/>
      <c r="D16" s="21"/>
      <c r="E16" s="21"/>
      <c r="F16" s="11">
        <f>F14+F15</f>
        <v>9180</v>
      </c>
      <c r="G16" s="11">
        <f>G14+G15</f>
        <v>18360</v>
      </c>
    </row>
    <row r="17" spans="1:7" ht="15.75" x14ac:dyDescent="0.25">
      <c r="A17" s="12"/>
      <c r="B17" s="41" t="s">
        <v>5</v>
      </c>
      <c r="C17" s="42"/>
      <c r="D17" s="42"/>
      <c r="E17" s="22">
        <v>0.21</v>
      </c>
      <c r="F17" s="11">
        <f>F16*E17</f>
        <v>1927.8</v>
      </c>
      <c r="G17" s="11">
        <f>G16*E17</f>
        <v>3855.6</v>
      </c>
    </row>
    <row r="18" spans="1:7" ht="15.75" x14ac:dyDescent="0.25">
      <c r="A18" s="12"/>
      <c r="B18" s="21" t="s">
        <v>1</v>
      </c>
      <c r="C18" s="21"/>
      <c r="D18" s="21"/>
      <c r="E18" s="21"/>
      <c r="F18" s="11">
        <f>F16+F17</f>
        <v>11107.8</v>
      </c>
      <c r="G18" s="11">
        <f>G16+G17</f>
        <v>22215.599999999999</v>
      </c>
    </row>
    <row r="19" spans="1:7" ht="15.75" x14ac:dyDescent="0.25">
      <c r="A19" s="10"/>
      <c r="B19" s="44"/>
      <c r="C19" s="44"/>
      <c r="D19" s="44"/>
      <c r="E19" s="44"/>
      <c r="F19" s="46"/>
      <c r="G19" s="47"/>
    </row>
    <row r="20" spans="1:7" ht="15.75" x14ac:dyDescent="0.25">
      <c r="A20" s="10"/>
      <c r="B20" s="45" t="s">
        <v>13</v>
      </c>
      <c r="C20" s="45"/>
      <c r="D20" s="45"/>
      <c r="E20" s="45"/>
      <c r="F20" s="11">
        <v>9180</v>
      </c>
      <c r="G20" s="11">
        <f>F20*2</f>
        <v>18360</v>
      </c>
    </row>
    <row r="21" spans="1:7" ht="15.75" x14ac:dyDescent="0.25">
      <c r="A21" s="10"/>
      <c r="B21" s="45" t="s">
        <v>14</v>
      </c>
      <c r="C21" s="45"/>
      <c r="D21" s="45"/>
      <c r="E21" s="45"/>
      <c r="F21" s="11">
        <f>F20-F16</f>
        <v>0</v>
      </c>
      <c r="G21" s="11">
        <f>G20-G16</f>
        <v>0</v>
      </c>
    </row>
    <row r="23" spans="1:7" x14ac:dyDescent="0.25">
      <c r="F23" s="13"/>
      <c r="G23" s="14"/>
    </row>
    <row r="24" spans="1:7" x14ac:dyDescent="0.25">
      <c r="F24" s="13"/>
      <c r="G24" s="14"/>
    </row>
    <row r="25" spans="1:7" ht="15.75" x14ac:dyDescent="0.25">
      <c r="A25" s="36" t="s">
        <v>6</v>
      </c>
      <c r="B25" s="37"/>
      <c r="C25" s="37"/>
      <c r="D25" s="37"/>
      <c r="E25" s="37"/>
      <c r="F25" s="37"/>
      <c r="G25" s="38"/>
    </row>
    <row r="26" spans="1:7" ht="15.75" x14ac:dyDescent="0.25">
      <c r="A26" s="33" t="s">
        <v>7</v>
      </c>
      <c r="B26" s="33"/>
      <c r="C26" s="15">
        <v>0.84</v>
      </c>
      <c r="D26" s="16"/>
      <c r="E26" s="17"/>
      <c r="F26" s="18"/>
      <c r="G26" s="19">
        <f>G20*C26</f>
        <v>15422.4</v>
      </c>
    </row>
    <row r="27" spans="1:7" ht="15.75" x14ac:dyDescent="0.25">
      <c r="A27" s="33" t="s">
        <v>8</v>
      </c>
      <c r="B27" s="33"/>
      <c r="C27" s="15">
        <v>0.1</v>
      </c>
      <c r="D27" s="16"/>
      <c r="E27" s="17"/>
      <c r="F27" s="18"/>
      <c r="G27" s="19">
        <f>G20*C27</f>
        <v>1836</v>
      </c>
    </row>
    <row r="28" spans="1:7" ht="15.75" x14ac:dyDescent="0.25">
      <c r="A28" s="33" t="s">
        <v>9</v>
      </c>
      <c r="B28" s="33"/>
      <c r="C28" s="15">
        <v>0.06</v>
      </c>
      <c r="D28" s="16"/>
      <c r="E28" s="17"/>
      <c r="F28" s="18"/>
      <c r="G28" s="19">
        <f>G20*C28</f>
        <v>1101.5999999999999</v>
      </c>
    </row>
    <row r="29" spans="1:7" ht="15.75" x14ac:dyDescent="0.25">
      <c r="A29" s="39" t="s">
        <v>4</v>
      </c>
      <c r="B29" s="40"/>
      <c r="C29" s="15"/>
      <c r="D29" s="16"/>
      <c r="E29" s="17"/>
      <c r="F29" s="18"/>
      <c r="G29" s="19">
        <f>SUM(G26:G28)</f>
        <v>18360</v>
      </c>
    </row>
    <row r="30" spans="1:7" ht="15.75" x14ac:dyDescent="0.25">
      <c r="A30" s="34"/>
      <c r="B30" s="35"/>
      <c r="C30" s="15"/>
      <c r="D30" s="16"/>
      <c r="E30" s="17"/>
      <c r="F30" s="18"/>
      <c r="G30" s="19"/>
    </row>
    <row r="31" spans="1:7" ht="15.75" x14ac:dyDescent="0.25">
      <c r="A31" s="33" t="s">
        <v>10</v>
      </c>
      <c r="B31" s="33"/>
      <c r="C31" s="16">
        <v>1</v>
      </c>
      <c r="D31" s="16" t="s">
        <v>11</v>
      </c>
      <c r="E31" s="17"/>
      <c r="F31" s="18"/>
      <c r="G31" s="19">
        <f>F20</f>
        <v>9180</v>
      </c>
    </row>
    <row r="32" spans="1:7" ht="15.75" x14ac:dyDescent="0.25">
      <c r="A32" s="33" t="s">
        <v>12</v>
      </c>
      <c r="B32" s="33"/>
      <c r="C32" s="16">
        <v>1</v>
      </c>
      <c r="D32" s="16" t="s">
        <v>11</v>
      </c>
      <c r="E32" s="17"/>
      <c r="F32" s="18"/>
      <c r="G32" s="19">
        <v>4680</v>
      </c>
    </row>
    <row r="36" spans="1:7" ht="15.75" x14ac:dyDescent="0.25">
      <c r="A36" s="36" t="s">
        <v>16</v>
      </c>
      <c r="B36" s="37"/>
      <c r="C36" s="37"/>
      <c r="D36" s="37"/>
      <c r="E36" s="37"/>
      <c r="F36" s="37"/>
      <c r="G36" s="38"/>
    </row>
    <row r="37" spans="1:7" ht="15.75" x14ac:dyDescent="0.25">
      <c r="A37" s="33">
        <v>2025</v>
      </c>
      <c r="B37" s="33"/>
      <c r="C37" s="15"/>
      <c r="D37" s="16"/>
      <c r="E37" s="17"/>
      <c r="F37" s="18"/>
      <c r="G37" s="19">
        <f>F20/12*8</f>
        <v>6120</v>
      </c>
    </row>
    <row r="38" spans="1:7" ht="15.75" x14ac:dyDescent="0.25">
      <c r="A38" s="33">
        <v>2026</v>
      </c>
      <c r="B38" s="33"/>
      <c r="C38" s="15"/>
      <c r="D38" s="16"/>
      <c r="E38" s="17"/>
      <c r="F38" s="18"/>
      <c r="G38" s="19">
        <f>F20</f>
        <v>9180</v>
      </c>
    </row>
    <row r="39" spans="1:7" ht="15.75" x14ac:dyDescent="0.25">
      <c r="A39" s="33">
        <v>2027</v>
      </c>
      <c r="B39" s="33"/>
      <c r="C39" s="15"/>
      <c r="D39" s="16"/>
      <c r="E39" s="17"/>
      <c r="F39" s="18"/>
      <c r="G39" s="19">
        <f>F20-G37</f>
        <v>3060</v>
      </c>
    </row>
    <row r="40" spans="1:7" ht="15.75" x14ac:dyDescent="0.25">
      <c r="A40" s="39"/>
      <c r="B40" s="40"/>
      <c r="C40" s="15"/>
      <c r="D40" s="16"/>
      <c r="E40" s="17"/>
      <c r="F40" s="18"/>
      <c r="G40" s="19"/>
    </row>
    <row r="41" spans="1:7" ht="15.75" x14ac:dyDescent="0.25">
      <c r="A41" s="34"/>
      <c r="B41" s="35"/>
      <c r="C41" s="15"/>
      <c r="D41" s="16"/>
      <c r="E41" s="17"/>
      <c r="F41" s="18"/>
      <c r="G41" s="19"/>
    </row>
    <row r="42" spans="1:7" ht="15.75" x14ac:dyDescent="0.25">
      <c r="A42" s="33" t="s">
        <v>10</v>
      </c>
      <c r="B42" s="33"/>
      <c r="C42" s="16" t="s">
        <v>21</v>
      </c>
      <c r="D42" s="16"/>
      <c r="E42" s="17"/>
      <c r="F42" s="18"/>
      <c r="G42" s="19">
        <f>SUM(G37:G41)</f>
        <v>18360</v>
      </c>
    </row>
    <row r="45" spans="1:7" ht="30.75" customHeight="1" x14ac:dyDescent="0.25">
      <c r="A45" s="30" t="s">
        <v>26</v>
      </c>
      <c r="B45" s="30" t="s">
        <v>24</v>
      </c>
      <c r="C45" s="30" t="s">
        <v>22</v>
      </c>
      <c r="D45" s="30" t="s">
        <v>23</v>
      </c>
      <c r="E45" s="30" t="s">
        <v>25</v>
      </c>
    </row>
    <row r="46" spans="1:7" x14ac:dyDescent="0.25">
      <c r="A46" s="1">
        <v>1500</v>
      </c>
      <c r="B46" s="1" t="s">
        <v>27</v>
      </c>
      <c r="C46" s="29">
        <v>21222273</v>
      </c>
      <c r="D46" s="29">
        <v>62920000</v>
      </c>
      <c r="E46" s="31">
        <v>9360</v>
      </c>
    </row>
    <row r="47" spans="1:7" x14ac:dyDescent="0.25">
      <c r="A47" s="1">
        <v>3600</v>
      </c>
      <c r="B47" s="1" t="s">
        <v>29</v>
      </c>
      <c r="C47" s="29">
        <v>21222273</v>
      </c>
      <c r="D47" s="29">
        <v>62920000</v>
      </c>
      <c r="E47" s="31">
        <v>9000</v>
      </c>
    </row>
  </sheetData>
  <mergeCells count="21">
    <mergeCell ref="A31:B31"/>
    <mergeCell ref="A32:B32"/>
    <mergeCell ref="A26:B26"/>
    <mergeCell ref="B15:E15"/>
    <mergeCell ref="A25:G25"/>
    <mergeCell ref="A27:B27"/>
    <mergeCell ref="A28:B28"/>
    <mergeCell ref="A29:B29"/>
    <mergeCell ref="A30:B30"/>
    <mergeCell ref="B17:D17"/>
    <mergeCell ref="B19:E19"/>
    <mergeCell ref="B20:E20"/>
    <mergeCell ref="B21:E21"/>
    <mergeCell ref="F19:G19"/>
    <mergeCell ref="A42:B42"/>
    <mergeCell ref="A41:B41"/>
    <mergeCell ref="A36:G36"/>
    <mergeCell ref="A37:B37"/>
    <mergeCell ref="A38:B38"/>
    <mergeCell ref="A39:B39"/>
    <mergeCell ref="A40:B40"/>
  </mergeCells>
  <conditionalFormatting sqref="F21:G21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6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2025-02-18T05:56:50Z</cp:lastPrinted>
  <dcterms:created xsi:type="dcterms:W3CDTF">2023-10-28T15:42:49Z</dcterms:created>
  <dcterms:modified xsi:type="dcterms:W3CDTF">2025-02-18T05:56:54Z</dcterms:modified>
</cp:coreProperties>
</file>