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80 - MUTUA INTERCOMATRCAL - Manteniment Sucursals\"/>
    </mc:Choice>
  </mc:AlternateContent>
  <xr:revisionPtr revIDLastSave="0" documentId="13_ncr:1_{A3DB6351-2E15-40D1-B2F7-ED631715870B}" xr6:coauthVersionLast="47" xr6:coauthVersionMax="47" xr10:uidLastSave="{00000000-0000-0000-0000-000000000000}"/>
  <bookViews>
    <workbookView xWindow="-120" yWindow="-163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C26" i="1"/>
  <c r="D25" i="1"/>
  <c r="C25" i="1"/>
  <c r="D24" i="1"/>
  <c r="C24" i="1"/>
  <c r="E24" i="1" s="1"/>
  <c r="D23" i="1"/>
  <c r="C23" i="1"/>
  <c r="D22" i="1"/>
  <c r="C22" i="1"/>
  <c r="D21" i="1"/>
  <c r="C21" i="1"/>
  <c r="D16" i="1"/>
  <c r="C16" i="1"/>
  <c r="E10" i="1"/>
  <c r="F10" i="1" s="1"/>
  <c r="E11" i="1"/>
  <c r="F11" i="1" s="1"/>
  <c r="G11" i="1" s="1"/>
  <c r="E12" i="1"/>
  <c r="F12" i="1" s="1"/>
  <c r="G12" i="1" s="1"/>
  <c r="E13" i="1"/>
  <c r="F13" i="1" s="1"/>
  <c r="E14" i="1"/>
  <c r="F14" i="1" s="1"/>
  <c r="G14" i="1" s="1"/>
  <c r="E9" i="1"/>
  <c r="E22" i="1" l="1"/>
  <c r="E23" i="1"/>
  <c r="F23" i="1" s="1"/>
  <c r="G23" i="1" s="1"/>
  <c r="D28" i="1"/>
  <c r="C28" i="1"/>
  <c r="E26" i="1"/>
  <c r="F26" i="1" s="1"/>
  <c r="E25" i="1"/>
  <c r="F25" i="1" s="1"/>
  <c r="G25" i="1" s="1"/>
  <c r="F22" i="1"/>
  <c r="G22" i="1" s="1"/>
  <c r="E21" i="1"/>
  <c r="F24" i="1"/>
  <c r="G24" i="1" s="1"/>
  <c r="E16" i="1"/>
  <c r="F9" i="1"/>
  <c r="F16" i="1" s="1"/>
  <c r="G13" i="1"/>
  <c r="G10" i="1"/>
  <c r="G26" i="1" l="1"/>
  <c r="E28" i="1"/>
  <c r="F21" i="1"/>
  <c r="G21" i="1" s="1"/>
  <c r="G9" i="1"/>
  <c r="G16" i="1" s="1"/>
  <c r="G28" i="1" l="1"/>
  <c r="F28" i="1"/>
</calcChain>
</file>

<file path=xl/sharedStrings.xml><?xml version="1.0" encoding="utf-8"?>
<sst xmlns="http://schemas.openxmlformats.org/spreadsheetml/2006/main" count="32" uniqueCount="21">
  <si>
    <t>DENOMINACIÓN</t>
  </si>
  <si>
    <t>SUB-TOTAL</t>
  </si>
  <si>
    <t>SUCUSAL</t>
  </si>
  <si>
    <t>LOT-1 - CATALUNYA</t>
  </si>
  <si>
    <t>LOT-3 - ZONA CENTRO</t>
  </si>
  <si>
    <t>LOT-2 - ISLAS BALEARES</t>
  </si>
  <si>
    <t>LOT-4 - ZONA SUR</t>
  </si>
  <si>
    <t>LOT-5 - ZONA LEVANTE</t>
  </si>
  <si>
    <t>LOT-6 - ZONA NORTE</t>
  </si>
  <si>
    <t>IVA</t>
  </si>
  <si>
    <t>PREVENTIVO ANUAL</t>
  </si>
  <si>
    <t>CORRECTIVO ANUAL</t>
  </si>
  <si>
    <t>BASE LICITACION ANUAL</t>
  </si>
  <si>
    <t>MUTUA INTERCOMARCAL</t>
  </si>
  <si>
    <t>TOTAL LICITACION ANUAL</t>
  </si>
  <si>
    <t>PRESUPOST BASE LICITACIO</t>
  </si>
  <si>
    <t>VALOR ESTIMAT DEL CONTRACTE</t>
  </si>
  <si>
    <t>PREVENTIVO VALOR ESTIMAT CONTRACTE</t>
  </si>
  <si>
    <t>CORRECTIVO CONTRACTE</t>
  </si>
  <si>
    <t>VALOR ESTIMAT</t>
  </si>
  <si>
    <t>TOTAL VALOR ESTIMAT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</si>
</sst>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/>
    <xf numFmtId="0" fontId="0" fillId="3" borderId="1" xfId="0" applyFill="1" applyBorder="1"/>
    <xf numFmtId="0" fontId="1" fillId="3" borderId="2" xfId="0" applyFont="1" applyFill="1" applyBorder="1" applyAlignment="1">
      <alignment vertical="center"/>
    </xf>
    <xf numFmtId="164" fontId="1" fillId="3" borderId="3" xfId="0" applyNumberFormat="1" applyFont="1" applyFill="1" applyBorder="1"/>
    <xf numFmtId="164" fontId="1" fillId="3" borderId="4" xfId="0" applyNumberFormat="1" applyFont="1" applyFill="1" applyBorder="1"/>
    <xf numFmtId="164" fontId="1" fillId="3" borderId="1" xfId="0" applyNumberFormat="1" applyFont="1" applyFill="1" applyBorder="1"/>
    <xf numFmtId="0" fontId="2" fillId="0" borderId="1" xfId="0" applyFont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1</xdr:col>
      <xdr:colOff>2073275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sheetPr>
    <pageSetUpPr fitToPage="1"/>
  </sheetPr>
  <dimension ref="A7:G28"/>
  <sheetViews>
    <sheetView tabSelected="1" workbookViewId="0">
      <selection activeCell="A30" sqref="A30:XFD58"/>
    </sheetView>
  </sheetViews>
  <sheetFormatPr baseColWidth="10" defaultRowHeight="15" x14ac:dyDescent="0.25"/>
  <cols>
    <col min="1" max="1" width="25.140625" customWidth="1"/>
    <col min="2" max="2" width="40.85546875" customWidth="1"/>
    <col min="3" max="3" width="16.85546875" customWidth="1"/>
    <col min="4" max="6" width="15.7109375" customWidth="1"/>
    <col min="7" max="7" width="17.5703125" customWidth="1"/>
  </cols>
  <sheetData>
    <row r="7" spans="1:7" ht="15.75" x14ac:dyDescent="0.25">
      <c r="A7" s="16" t="s">
        <v>15</v>
      </c>
      <c r="B7" s="16"/>
      <c r="C7" s="16"/>
      <c r="D7" s="16"/>
      <c r="E7" s="16"/>
      <c r="F7" s="16"/>
      <c r="G7" s="16"/>
    </row>
    <row r="8" spans="1:7" s="5" customFormat="1" ht="30.75" customHeight="1" x14ac:dyDescent="0.25">
      <c r="A8" s="3" t="s">
        <v>2</v>
      </c>
      <c r="B8" s="3" t="s">
        <v>0</v>
      </c>
      <c r="C8" s="4" t="s">
        <v>10</v>
      </c>
      <c r="D8" s="4" t="s">
        <v>11</v>
      </c>
      <c r="E8" s="4" t="s">
        <v>12</v>
      </c>
      <c r="F8" s="4" t="s">
        <v>9</v>
      </c>
      <c r="G8" s="4" t="s">
        <v>14</v>
      </c>
    </row>
    <row r="9" spans="1:7" x14ac:dyDescent="0.25">
      <c r="A9" s="2" t="s">
        <v>13</v>
      </c>
      <c r="B9" s="2" t="s">
        <v>3</v>
      </c>
      <c r="C9" s="17"/>
      <c r="D9" s="6">
        <v>35000</v>
      </c>
      <c r="E9" s="6">
        <f>C9+D9</f>
        <v>35000</v>
      </c>
      <c r="F9" s="6">
        <f>E9*21%</f>
        <v>7350</v>
      </c>
      <c r="G9" s="6">
        <f>E9+F9</f>
        <v>42350</v>
      </c>
    </row>
    <row r="10" spans="1:7" x14ac:dyDescent="0.25">
      <c r="A10" s="2"/>
      <c r="B10" s="2" t="s">
        <v>5</v>
      </c>
      <c r="C10" s="17"/>
      <c r="D10" s="6">
        <v>2000</v>
      </c>
      <c r="E10" s="6">
        <f t="shared" ref="E10:E14" si="0">C10+D10</f>
        <v>2000</v>
      </c>
      <c r="F10" s="6">
        <f t="shared" ref="F10:F14" si="1">E10*21%</f>
        <v>420</v>
      </c>
      <c r="G10" s="6">
        <f t="shared" ref="G10:G14" si="2">E10+F10</f>
        <v>2420</v>
      </c>
    </row>
    <row r="11" spans="1:7" x14ac:dyDescent="0.25">
      <c r="A11" s="2"/>
      <c r="B11" s="2" t="s">
        <v>4</v>
      </c>
      <c r="C11" s="17"/>
      <c r="D11" s="6">
        <v>1500</v>
      </c>
      <c r="E11" s="6">
        <f t="shared" si="0"/>
        <v>1500</v>
      </c>
      <c r="F11" s="6">
        <f t="shared" si="1"/>
        <v>315</v>
      </c>
      <c r="G11" s="6">
        <f t="shared" si="2"/>
        <v>1815</v>
      </c>
    </row>
    <row r="12" spans="1:7" x14ac:dyDescent="0.25">
      <c r="A12" s="2"/>
      <c r="B12" s="2" t="s">
        <v>6</v>
      </c>
      <c r="C12" s="17"/>
      <c r="D12" s="6">
        <v>2600</v>
      </c>
      <c r="E12" s="6">
        <f t="shared" si="0"/>
        <v>2600</v>
      </c>
      <c r="F12" s="6">
        <f t="shared" si="1"/>
        <v>546</v>
      </c>
      <c r="G12" s="6">
        <f t="shared" si="2"/>
        <v>3146</v>
      </c>
    </row>
    <row r="13" spans="1:7" x14ac:dyDescent="0.25">
      <c r="A13" s="2"/>
      <c r="B13" s="2" t="s">
        <v>7</v>
      </c>
      <c r="C13" s="17"/>
      <c r="D13" s="6">
        <v>900</v>
      </c>
      <c r="E13" s="6">
        <f t="shared" si="0"/>
        <v>900</v>
      </c>
      <c r="F13" s="6">
        <f t="shared" si="1"/>
        <v>189</v>
      </c>
      <c r="G13" s="6">
        <f t="shared" si="2"/>
        <v>1089</v>
      </c>
    </row>
    <row r="14" spans="1:7" x14ac:dyDescent="0.25">
      <c r="A14" s="2"/>
      <c r="B14" s="2" t="s">
        <v>8</v>
      </c>
      <c r="C14" s="17"/>
      <c r="D14" s="6">
        <v>2000</v>
      </c>
      <c r="E14" s="6">
        <f t="shared" si="0"/>
        <v>2000</v>
      </c>
      <c r="F14" s="6">
        <f t="shared" si="1"/>
        <v>420</v>
      </c>
      <c r="G14" s="6">
        <f t="shared" si="2"/>
        <v>2420</v>
      </c>
    </row>
    <row r="15" spans="1:7" x14ac:dyDescent="0.25">
      <c r="A15" s="1"/>
      <c r="B15" s="1"/>
      <c r="C15" s="7"/>
      <c r="D15" s="7"/>
      <c r="E15" s="7"/>
      <c r="F15" s="7"/>
      <c r="G15" s="7"/>
    </row>
    <row r="16" spans="1:7" x14ac:dyDescent="0.25">
      <c r="A16" s="8"/>
      <c r="B16" s="9" t="s">
        <v>1</v>
      </c>
      <c r="C16" s="10">
        <f>SUM(C9:C15)</f>
        <v>0</v>
      </c>
      <c r="D16" s="10">
        <f t="shared" ref="D16:G16" si="3">SUM(D9:D15)</f>
        <v>44000</v>
      </c>
      <c r="E16" s="10">
        <f t="shared" si="3"/>
        <v>44000</v>
      </c>
      <c r="F16" s="10">
        <f t="shared" si="3"/>
        <v>9240</v>
      </c>
      <c r="G16" s="10">
        <f t="shared" si="3"/>
        <v>53240</v>
      </c>
    </row>
    <row r="17" spans="1:7" x14ac:dyDescent="0.25">
      <c r="A17" s="11"/>
      <c r="B17" s="12"/>
      <c r="C17" s="13"/>
      <c r="D17" s="13"/>
      <c r="E17" s="14"/>
      <c r="F17" s="15"/>
      <c r="G17" s="15"/>
    </row>
    <row r="18" spans="1:7" x14ac:dyDescent="0.25">
      <c r="A18" s="11"/>
      <c r="B18" s="12"/>
      <c r="C18" s="13"/>
      <c r="D18" s="13"/>
      <c r="E18" s="14"/>
      <c r="F18" s="15"/>
      <c r="G18" s="15"/>
    </row>
    <row r="19" spans="1:7" ht="15.75" x14ac:dyDescent="0.25">
      <c r="A19" s="16" t="s">
        <v>16</v>
      </c>
      <c r="B19" s="16"/>
      <c r="C19" s="16"/>
      <c r="D19" s="16"/>
      <c r="E19" s="16"/>
      <c r="F19" s="16"/>
      <c r="G19" s="16"/>
    </row>
    <row r="20" spans="1:7" ht="45" x14ac:dyDescent="0.25">
      <c r="A20" s="3" t="s">
        <v>2</v>
      </c>
      <c r="B20" s="3" t="s">
        <v>0</v>
      </c>
      <c r="C20" s="4" t="s">
        <v>17</v>
      </c>
      <c r="D20" s="4" t="s">
        <v>18</v>
      </c>
      <c r="E20" s="4" t="s">
        <v>19</v>
      </c>
      <c r="F20" s="4" t="s">
        <v>9</v>
      </c>
      <c r="G20" s="4" t="s">
        <v>20</v>
      </c>
    </row>
    <row r="21" spans="1:7" x14ac:dyDescent="0.25">
      <c r="A21" s="2" t="s">
        <v>13</v>
      </c>
      <c r="B21" s="2" t="s">
        <v>3</v>
      </c>
      <c r="C21" s="6">
        <f>C9*3</f>
        <v>0</v>
      </c>
      <c r="D21" s="6">
        <f>D9*3</f>
        <v>105000</v>
      </c>
      <c r="E21" s="6">
        <f>C21+D21</f>
        <v>105000</v>
      </c>
      <c r="F21" s="6">
        <f>E21*21%</f>
        <v>22050</v>
      </c>
      <c r="G21" s="6">
        <f>E21+F21</f>
        <v>127050</v>
      </c>
    </row>
    <row r="22" spans="1:7" x14ac:dyDescent="0.25">
      <c r="A22" s="2"/>
      <c r="B22" s="2" t="s">
        <v>5</v>
      </c>
      <c r="C22" s="6">
        <f t="shared" ref="C22:D22" si="4">C10*3</f>
        <v>0</v>
      </c>
      <c r="D22" s="6">
        <f t="shared" si="4"/>
        <v>6000</v>
      </c>
      <c r="E22" s="6">
        <f t="shared" ref="E22:E26" si="5">C22+D22</f>
        <v>6000</v>
      </c>
      <c r="F22" s="6">
        <f t="shared" ref="F22:F26" si="6">E22*21%</f>
        <v>1260</v>
      </c>
      <c r="G22" s="6">
        <f t="shared" ref="G22:G26" si="7">E22+F22</f>
        <v>7260</v>
      </c>
    </row>
    <row r="23" spans="1:7" x14ac:dyDescent="0.25">
      <c r="A23" s="2"/>
      <c r="B23" s="2" t="s">
        <v>4</v>
      </c>
      <c r="C23" s="6">
        <f t="shared" ref="C23:D23" si="8">C11*3</f>
        <v>0</v>
      </c>
      <c r="D23" s="6">
        <f t="shared" si="8"/>
        <v>4500</v>
      </c>
      <c r="E23" s="6">
        <f t="shared" si="5"/>
        <v>4500</v>
      </c>
      <c r="F23" s="6">
        <f t="shared" si="6"/>
        <v>945</v>
      </c>
      <c r="G23" s="6">
        <f t="shared" si="7"/>
        <v>5445</v>
      </c>
    </row>
    <row r="24" spans="1:7" x14ac:dyDescent="0.25">
      <c r="A24" s="2"/>
      <c r="B24" s="2" t="s">
        <v>6</v>
      </c>
      <c r="C24" s="6">
        <f t="shared" ref="C24:D24" si="9">C12*3</f>
        <v>0</v>
      </c>
      <c r="D24" s="6">
        <f t="shared" si="9"/>
        <v>7800</v>
      </c>
      <c r="E24" s="6">
        <f t="shared" si="5"/>
        <v>7800</v>
      </c>
      <c r="F24" s="6">
        <f t="shared" si="6"/>
        <v>1638</v>
      </c>
      <c r="G24" s="6">
        <f t="shared" si="7"/>
        <v>9438</v>
      </c>
    </row>
    <row r="25" spans="1:7" x14ac:dyDescent="0.25">
      <c r="A25" s="2"/>
      <c r="B25" s="2" t="s">
        <v>7</v>
      </c>
      <c r="C25" s="6">
        <f t="shared" ref="C25:D25" si="10">C13*3</f>
        <v>0</v>
      </c>
      <c r="D25" s="6">
        <f t="shared" si="10"/>
        <v>2700</v>
      </c>
      <c r="E25" s="6">
        <f t="shared" si="5"/>
        <v>2700</v>
      </c>
      <c r="F25" s="6">
        <f t="shared" si="6"/>
        <v>567</v>
      </c>
      <c r="G25" s="6">
        <f t="shared" si="7"/>
        <v>3267</v>
      </c>
    </row>
    <row r="26" spans="1:7" x14ac:dyDescent="0.25">
      <c r="A26" s="2"/>
      <c r="B26" s="2" t="s">
        <v>8</v>
      </c>
      <c r="C26" s="6">
        <f t="shared" ref="C26:D26" si="11">C14*3</f>
        <v>0</v>
      </c>
      <c r="D26" s="6">
        <f t="shared" si="11"/>
        <v>6000</v>
      </c>
      <c r="E26" s="6">
        <f t="shared" si="5"/>
        <v>6000</v>
      </c>
      <c r="F26" s="6">
        <f t="shared" si="6"/>
        <v>1260</v>
      </c>
      <c r="G26" s="6">
        <f t="shared" si="7"/>
        <v>7260</v>
      </c>
    </row>
    <row r="27" spans="1:7" x14ac:dyDescent="0.25">
      <c r="A27" s="1"/>
      <c r="B27" s="1"/>
      <c r="C27" s="7"/>
      <c r="D27" s="7"/>
      <c r="E27" s="7"/>
      <c r="F27" s="7"/>
      <c r="G27" s="7"/>
    </row>
    <row r="28" spans="1:7" x14ac:dyDescent="0.25">
      <c r="A28" s="8"/>
      <c r="B28" s="9" t="s">
        <v>1</v>
      </c>
      <c r="C28" s="10">
        <f>SUM(C21:C27)</f>
        <v>0</v>
      </c>
      <c r="D28" s="10">
        <f t="shared" ref="D28:G28" si="12">SUM(D21:D27)</f>
        <v>132000</v>
      </c>
      <c r="E28" s="10">
        <f t="shared" si="12"/>
        <v>132000</v>
      </c>
      <c r="F28" s="10">
        <f t="shared" si="12"/>
        <v>27720</v>
      </c>
      <c r="G28" s="10">
        <f t="shared" si="12"/>
        <v>159720</v>
      </c>
    </row>
  </sheetData>
  <sheetProtection algorithmName="SHA-512" hashValue="cQcJlaxhwosOmIpZVsugZy6aorDVFclnKrM9gBzViiBnuvKV90tcNGP/19ZlPFqnb+8tOevo4oBs9Vp5UKiZcw==" saltValue="sPeprJUvdxy1iZkJOA4KGg==" spinCount="100000" sheet="1" objects="1" scenarios="1"/>
  <mergeCells count="2">
    <mergeCell ref="A7:G7"/>
    <mergeCell ref="A19:G19"/>
  </mergeCells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2024-10-06T15:39:17Z</cp:lastPrinted>
  <dcterms:created xsi:type="dcterms:W3CDTF">2023-10-28T15:42:49Z</dcterms:created>
  <dcterms:modified xsi:type="dcterms:W3CDTF">2024-11-15T06:35:01Z</dcterms:modified>
</cp:coreProperties>
</file>