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67 - MUTUA INTERCOMARCAL - EQUIPOS REHABILITACIÓN + REVISIONES EQUIPOS\"/>
    </mc:Choice>
  </mc:AlternateContent>
  <xr:revisionPtr revIDLastSave="0" documentId="13_ncr:1_{B7741E86-C7D9-4199-9CE5-6B5C2FDC37F9}" xr6:coauthVersionLast="47" xr6:coauthVersionMax="47" xr10:uidLastSave="{00000000-0000-0000-0000-000000000000}"/>
  <bookViews>
    <workbookView xWindow="-120" yWindow="-120" windowWidth="29040" windowHeight="15720" tabRatio="268" xr2:uid="{A518911B-8CE1-4315-A856-AD4BC463BE7E}"/>
  </bookViews>
  <sheets>
    <sheet name="FUNGIBLES" sheetId="1" r:id="rId1"/>
    <sheet name="CALIBRACIONES" sheetId="4" r:id="rId2"/>
    <sheet name="RESUMEN" sheetId="5" r:id="rId3"/>
  </sheets>
  <definedNames>
    <definedName name="_xlnm._FilterDatabase" localSheetId="1" hidden="1">CALIBRACIONES!$A$2:$F$9</definedName>
    <definedName name="_xlnm._FilterDatabase" localSheetId="0" hidden="1">FUNGIBLES!$A$2:$F$113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5" l="1"/>
  <c r="G16" i="5"/>
  <c r="E13" i="4"/>
  <c r="F9" i="4"/>
  <c r="F8" i="4"/>
  <c r="F7" i="4"/>
  <c r="F6" i="4"/>
  <c r="F5" i="4"/>
  <c r="F4" i="4"/>
  <c r="F3" i="4"/>
  <c r="F13" i="4" s="1"/>
  <c r="E9" i="5" s="1"/>
  <c r="F9" i="5" s="1"/>
  <c r="G9" i="5" s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E113" i="1"/>
  <c r="F113" i="1" l="1"/>
  <c r="E8" i="5" s="1"/>
  <c r="F8" i="5" s="1"/>
  <c r="F15" i="5" l="1"/>
  <c r="F17" i="5" s="1"/>
  <c r="G8" i="5"/>
  <c r="G15" i="5" s="1"/>
  <c r="G17" i="5" s="1"/>
  <c r="F18" i="5" l="1"/>
  <c r="F19" i="5" s="1"/>
  <c r="F22" i="5"/>
  <c r="G22" i="5"/>
  <c r="G18" i="5"/>
  <c r="G19" i="5" s="1"/>
</calcChain>
</file>

<file path=xl/sharedStrings.xml><?xml version="1.0" encoding="utf-8"?>
<sst xmlns="http://schemas.openxmlformats.org/spreadsheetml/2006/main" count="143" uniqueCount="137">
  <si>
    <t>Cod.Mutua</t>
  </si>
  <si>
    <t>Cod.Proveedor</t>
  </si>
  <si>
    <t>Descripción</t>
  </si>
  <si>
    <t>BLOQUE PARAFINA PURA - 5 Kg.</t>
  </si>
  <si>
    <t>BOLSA PROTECTORAS</t>
  </si>
  <si>
    <t>MANCUERNA NEOPRENO DE 0.5 kg. (Par)</t>
  </si>
  <si>
    <t>MANCUERDA DE NEOPRENO DE 1.5 kg: (Par)</t>
  </si>
  <si>
    <t>PRIMTAPE 5 cm: x 32 m. - COLOR BEIGE</t>
  </si>
  <si>
    <t>RULO HUECO DE 33 cm.</t>
  </si>
  <si>
    <t>FOAN ROLLER NEGRO</t>
  </si>
  <si>
    <t>TRX PRO SUSPENSION TRAINER</t>
  </si>
  <si>
    <t>TRX HOME SUSPENSION TRAINER</t>
  </si>
  <si>
    <t>FLEX-ALL GEL P/DOLOR 454-480 g.</t>
  </si>
  <si>
    <t>DINAMOMETRO HIDRAULICO</t>
  </si>
  <si>
    <t>BARRA OLIMPICO CRO/ROD 1.80M AC</t>
  </si>
  <si>
    <t>BARRA OLIMPICO CRO/ROD 2.20M AC</t>
  </si>
  <si>
    <t>DISCO OLIMPICO 4 AGARRES DE 1.5 Kg</t>
  </si>
  <si>
    <t>DISCO OLIMPICO 4 AGARRES DE 2.5 Kg</t>
  </si>
  <si>
    <t>DISCO OLIMPICO 4 AGARRES DE 15 Kg</t>
  </si>
  <si>
    <t>DISCO OLIMPICO 4 AGARRE DE 20 Kg</t>
  </si>
  <si>
    <t>DISCO OLIMPICO 4 AGARRE DE 25 Kg</t>
  </si>
  <si>
    <t>DISC0 OLIMPICO 4 AGARRES DE 10 Kg</t>
  </si>
  <si>
    <t>DISCO OLIMPICO 4 AGARRES DE 5 Kg</t>
  </si>
  <si>
    <t>BALON BOBATH REHABILITACION INFLABLE 65 cm.</t>
  </si>
  <si>
    <t>COJIN MASAJE GRIS - 34x27x8 cm.</t>
  </si>
  <si>
    <t>RULO F. SKAY 50x15 cm. NEGRO</t>
  </si>
  <si>
    <t>CUÑA POSTURAL SKAY 30x50x15 cm. - GRIS</t>
  </si>
  <si>
    <t>PARAFINA PURA EN BLOQUE DE 5 kg. EN 4 UNIDADES DE 1kg.</t>
  </si>
  <si>
    <t>LASTIC BAND ROJO - 1.5 kg. - 45.7 m.</t>
  </si>
  <si>
    <t>LASTIC BAND NARANJA - 2kg. -  45.7 m.</t>
  </si>
  <si>
    <t>LASTIC BAND AMARILLA - 2.7kg. - 45.7 m.</t>
  </si>
  <si>
    <t>LASTIC BAND VERDE - 3.5kg. - 45.7 m.</t>
  </si>
  <si>
    <t>CRYOS SPRAY - 400 ml.</t>
  </si>
  <si>
    <t>DIGI-EXTEND SET</t>
  </si>
  <si>
    <t>MANGUITO  LASTRADO - 0.5 kg.</t>
  </si>
  <si>
    <t>MANGUITO LASTRADO - 1 kg.</t>
  </si>
  <si>
    <t>MANGUITO LASTRADO DE 2 kg.</t>
  </si>
  <si>
    <t>MANGUITO LASTRADO - 3 kg.</t>
  </si>
  <si>
    <t>COLCHONETA PARA EJERCICIOS TIPO AIREX CORONELLA 185x60x1.5 cm. DE 2.2 kg. COLOR ROJO</t>
  </si>
  <si>
    <t>PRIMTAPE 5cm. x 32m. NEGRO</t>
  </si>
  <si>
    <t>CABLE PACIENTE 2 m. NEGRO CON CLIP</t>
  </si>
  <si>
    <t>POWWE-WEB SENIOR LIGERO/AMARILLO</t>
  </si>
  <si>
    <t>POWER-WEB SENIOR MEDIO/ROJO</t>
  </si>
  <si>
    <t>POWER-WEB SENIOR FUERTE/NEGRO</t>
  </si>
  <si>
    <t>POWER-WEB SENIOR SUPER FUERTE/AZUL</t>
  </si>
  <si>
    <t>RULO FORRDAO SKAY - 50x15 cm.</t>
  </si>
  <si>
    <t>HANDMASTER PLUS PELOTA SUAVE/AZUL</t>
  </si>
  <si>
    <t>HANDMASTER PLUS PELOTA MEDIA/ROJO</t>
  </si>
  <si>
    <t>HANDMASTER PLUS PELOTA DURA/NARANJA</t>
  </si>
  <si>
    <t>BANDA SIN LATEX N2 45 MT.</t>
  </si>
  <si>
    <t>CAJA PRIMTAPE 5cm x 5m. NEGRO - PK6</t>
  </si>
  <si>
    <t>CABLE GRIS - DUO TENS</t>
  </si>
  <si>
    <t>CABLE AZUL - DUO TENS</t>
  </si>
  <si>
    <t>CABLE DE CONEXÓN ELECTRODOS TENSMED S-82/P-82 - JUEGO DE 2 UNIDADES</t>
  </si>
  <si>
    <t>LASTIC BAND SIN LATEX AMARILLO - N1 - 45 Metros - 3446-781</t>
  </si>
  <si>
    <t>LASTIC BAND SIN LATEX NARANJA - N2 - 45 Metros - 3446-782</t>
  </si>
  <si>
    <t>LASTIC BAND SIN LATEX VERDE - N3 - 45 Metros - 3446-783</t>
  </si>
  <si>
    <t>LASTIC BAND SIN LATEX AZUL - N4 - 45 Metros - 3446-784</t>
  </si>
  <si>
    <t>CUERDA NYLON 5 mm. DIAMTRO - (1 metro)</t>
  </si>
  <si>
    <t>BOLSA ELECTRODOS PRIMTRODE VX 50x90 mm.  (10x4)</t>
  </si>
  <si>
    <t>CAJA PRIMTAPE 5cm x 5m. AZUL - PK6</t>
  </si>
  <si>
    <t>ELECTRODOS DE ADHESIVO DESECHABLE 50x50 mm. - 10x4 U. - PK40</t>
  </si>
  <si>
    <t>ELECTRODOS DE ADHESIVO DESECHABLE 50x90 mm. - 10x4 U. - PK40</t>
  </si>
  <si>
    <t>LASTIC BAND AZUL - 4,5 KG. - 45,7 M</t>
  </si>
  <si>
    <t>AQUASOUND GEL BASICO - 5 Litros.</t>
  </si>
  <si>
    <t>POLEA NYLON MONTADA</t>
  </si>
  <si>
    <t>MANGUITO LASTRADO - 2 kg.</t>
  </si>
  <si>
    <t>VENDAJE NEUROMUSCULAR PRIMTAPE - 5cm X 5m. - COLORES SURTIDOS - PK6</t>
  </si>
  <si>
    <t>LINIMENTO PARA MASAJES - 5 litros</t>
  </si>
  <si>
    <t>LINIMENTO PARA MASAJE DE 500 ml EN CAJA DE 12 unidades</t>
  </si>
  <si>
    <t>ALMOHADILLA DE FRIO DE 28x36cm. -COLPAC</t>
  </si>
  <si>
    <t>BOMBILLA INFRARROJOS - 502583</t>
  </si>
  <si>
    <t>LINIMENTO PARA MASAJES DE 500 ml - Caja de 12 Unidades</t>
  </si>
  <si>
    <t>LASTIC BAND VIOLETA - 9Kg - 45.7m.</t>
  </si>
  <si>
    <t>CONECTOR SRC EMFIELD</t>
  </si>
  <si>
    <t>PALA EJERCICIOS MADERA - 180 Cm.</t>
  </si>
  <si>
    <t>AGUJA PUNCION SECA - 0,30x50 - Caja 100 Unidades</t>
  </si>
  <si>
    <t>AGUJA PUNCION SECA - 0,16x25 - Caja 100 Unidades</t>
  </si>
  <si>
    <t>ELECTRODO PRIMTRODE 50x50 mm. (10x4U.)</t>
  </si>
  <si>
    <t>AGUJA PUNCION SECA - 0.25x13 - 100 Unidades</t>
  </si>
  <si>
    <t>AGUJA PUNCION SECA FISIOTERAPIA DE 0,25x25 - Caja de 100 unidades</t>
  </si>
  <si>
    <t>AGUJA PUNCION SECA - 0.30x75 - 100 Unidades</t>
  </si>
  <si>
    <t>GONIOMETRO PLASTICO</t>
  </si>
  <si>
    <t>PELOTA FOAM LIGHT 210 - 229gr</t>
  </si>
  <si>
    <t>COJIN MAMBO STD.+BOMBA</t>
  </si>
  <si>
    <t>CAJA PRIMTAPE 5cm x 5m. ROJO - PK6</t>
  </si>
  <si>
    <t>CAJA PRIMTAPE 5cm x 5m. BEIGE - PK6</t>
  </si>
  <si>
    <t>AGUJA ACUPUNTURA 0,18x25 C/GUI - 200unitats</t>
  </si>
  <si>
    <t>AGUJA ACUPUNTURA 0,18x25 C/GUI - 200 unidades</t>
  </si>
  <si>
    <t>DIGI-FLEX - AMARILO - 0,7Kg.</t>
  </si>
  <si>
    <t>DIGI-FLEX - ROJO - 1,4Kg.</t>
  </si>
  <si>
    <t>DIGI-FLEX - VERDE - 2,3Kg.</t>
  </si>
  <si>
    <t>DIGI-FLEX - AZUL - 3,2Kg.</t>
  </si>
  <si>
    <t>DIGI-FLEX - NEGRO - 4,1Kg.</t>
  </si>
  <si>
    <t>CUÑA POST SKAY 50x40x30cm. + 25K.</t>
  </si>
  <si>
    <t>CUÑA POST SKAY 60x50x40cm. - 25K</t>
  </si>
  <si>
    <t>RULO FORRADO SKAY - 60x20</t>
  </si>
  <si>
    <t>PELOTAS SEMICILINDRICAS - 6 Unidades</t>
  </si>
  <si>
    <t>BASE ESTABILIZADORA DE 45 cm.</t>
  </si>
  <si>
    <t>BOLSA PARA PARAFINA 32x40 cm.</t>
  </si>
  <si>
    <t>APLICADOR MODELO FLEXA TM</t>
  </si>
  <si>
    <t>BOLSA PROTECTORA PARAFINA PK-100 - 100 Unidades</t>
  </si>
  <si>
    <t>Unitats</t>
  </si>
  <si>
    <t>Import</t>
  </si>
  <si>
    <t>AGUJA PUNCION SECA FISIOTERAPIA - 0,25x40 - Caja 100 unidades</t>
  </si>
  <si>
    <t>LINIMENTO ENNO-LIN - BOTELLA DE 500ml - CAIXA DE 12 Unidades</t>
  </si>
  <si>
    <t>EJERCITADOR DE MANO EN FORMA DE HUEVO SIN LATEX  EXTRA BLANDO/NARANJA</t>
  </si>
  <si>
    <t>EJERCITADOR DE MANO EN FORMA DE HUEVO SIN LATEX  BLANDO/VERDE</t>
  </si>
  <si>
    <t>EJERCITADOR DE MANO EN FORMA DE HUEVO SIN LATEX  MEDIO/AZUL</t>
  </si>
  <si>
    <t>EJERCITADOR DE MANO EN FORMA DE HUEVO SIN LATEX  FUERTE/CIUELA</t>
  </si>
  <si>
    <t>MATERIAL REHABILITACION</t>
  </si>
  <si>
    <t>TOTAL</t>
  </si>
  <si>
    <t>Unidades</t>
  </si>
  <si>
    <t>Import Anual</t>
  </si>
  <si>
    <t>TOTAL Anual</t>
  </si>
  <si>
    <t>TOTAL ANUAL</t>
  </si>
  <si>
    <t>CODIGO</t>
  </si>
  <si>
    <t>DENOMINACIÓN</t>
  </si>
  <si>
    <t>NUMERO DE SERIE</t>
  </si>
  <si>
    <t>UNIDADES</t>
  </si>
  <si>
    <t>IMPORTE ANUAL</t>
  </si>
  <si>
    <t>IMPORTE CONCURSO</t>
  </si>
  <si>
    <t>SUB-TOTAL</t>
  </si>
  <si>
    <t>MATERIAL CORRECTIVO NO DESCRITO EN OFERTA, PREVIA AUTORIZACION DE MUTUA INTERCOMARCAL</t>
  </si>
  <si>
    <t>I.V.A.</t>
  </si>
  <si>
    <t>IMPORTE TOTAL</t>
  </si>
  <si>
    <t>VALOR SALIDA CONTRATO</t>
  </si>
  <si>
    <t>DIFERENCIA</t>
  </si>
  <si>
    <t>FUNGIBLES</t>
  </si>
  <si>
    <t>CALIBRACIONSES / REVISISONES</t>
  </si>
  <si>
    <t>Calibración / Revisisón según hoja adjunta - EIVISSA</t>
  </si>
  <si>
    <t>Calibración / Revisisón según hoja adjunta - MANRESA</t>
  </si>
  <si>
    <t>Calibración / Revisisón según hoja adjunta - MOLLET DEL VALLES</t>
  </si>
  <si>
    <t>Calibración / Revisisón según hoja adjunta - VIC</t>
  </si>
  <si>
    <t>Calibración / Revisisón según hoja adjunta - GIRONA</t>
  </si>
  <si>
    <t>Calibración / Revisisón según hoja adjunta - BANYOLES</t>
  </si>
  <si>
    <t>Calibración / Revisisón según hoja adjunta - LLEIDA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</si>
</sst>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name val="Calibri"/>
      <family val="2"/>
    </font>
    <font>
      <sz val="11"/>
      <name val="Calibri"/>
      <family val="2"/>
    </font>
    <font>
      <b/>
      <sz val="11"/>
      <color theme="1"/>
      <name val="Aptos Narrow"/>
      <family val="2"/>
      <scheme val="minor"/>
    </font>
    <font>
      <b/>
      <sz val="16"/>
      <name val="Calibri"/>
      <family val="2"/>
    </font>
    <font>
      <b/>
      <sz val="11"/>
      <name val="Calibri"/>
      <family val="2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3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0" fillId="4" borderId="1" xfId="0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right"/>
    </xf>
    <xf numFmtId="164" fontId="5" fillId="4" borderId="1" xfId="0" applyNumberFormat="1" applyFont="1" applyFill="1" applyBorder="1" applyAlignment="1">
      <alignment horizontal="right"/>
    </xf>
    <xf numFmtId="0" fontId="0" fillId="5" borderId="1" xfId="0" applyFill="1" applyBorder="1"/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164" fontId="5" fillId="5" borderId="1" xfId="0" applyNumberFormat="1" applyFont="1" applyFill="1" applyBorder="1"/>
    <xf numFmtId="0" fontId="2" fillId="5" borderId="1" xfId="0" applyFont="1" applyFill="1" applyBorder="1"/>
    <xf numFmtId="9" fontId="2" fillId="5" borderId="5" xfId="0" applyNumberFormat="1" applyFont="1" applyFill="1" applyBorder="1" applyAlignment="1">
      <alignment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/>
    <xf numFmtId="164" fontId="0" fillId="6" borderId="1" xfId="0" applyNumberFormat="1" applyFill="1" applyBorder="1" applyProtection="1">
      <protection locked="0"/>
    </xf>
    <xf numFmtId="0" fontId="1" fillId="6" borderId="1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64" fontId="5" fillId="5" borderId="4" xfId="0" applyNumberFormat="1" applyFont="1" applyFill="1" applyBorder="1" applyAlignment="1">
      <alignment horizontal="center"/>
    </xf>
    <xf numFmtId="164" fontId="5" fillId="5" borderId="6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2</xdr:col>
      <xdr:colOff>263525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D75967-33CB-414C-8ABD-723A5BCC986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59B8-E927-47CD-B398-5D0F77E87824}">
  <dimension ref="A1:F113"/>
  <sheetViews>
    <sheetView tabSelected="1" workbookViewId="0">
      <selection activeCell="G7" sqref="G7"/>
    </sheetView>
  </sheetViews>
  <sheetFormatPr baseColWidth="10" defaultColWidth="11.5703125" defaultRowHeight="15" x14ac:dyDescent="0.25"/>
  <cols>
    <col min="1" max="2" width="15.5703125" customWidth="1"/>
    <col min="3" max="3" width="97.42578125" customWidth="1"/>
    <col min="4" max="4" width="15.7109375" style="5" customWidth="1"/>
    <col min="5" max="5" width="15.7109375" style="7" customWidth="1"/>
    <col min="6" max="6" width="15.7109375" customWidth="1"/>
  </cols>
  <sheetData>
    <row r="1" spans="1:6" ht="30" customHeight="1" x14ac:dyDescent="0.25">
      <c r="A1" s="36" t="s">
        <v>110</v>
      </c>
      <c r="B1" s="37"/>
      <c r="C1" s="37"/>
      <c r="D1" s="37"/>
      <c r="E1" s="37"/>
      <c r="F1" s="37"/>
    </row>
    <row r="2" spans="1:6" ht="30" customHeight="1" x14ac:dyDescent="0.25">
      <c r="A2" s="8" t="s">
        <v>0</v>
      </c>
      <c r="B2" s="8" t="s">
        <v>1</v>
      </c>
      <c r="C2" s="8" t="s">
        <v>2</v>
      </c>
      <c r="D2" s="8" t="s">
        <v>102</v>
      </c>
      <c r="E2" s="9" t="s">
        <v>103</v>
      </c>
      <c r="F2" s="9" t="s">
        <v>115</v>
      </c>
    </row>
    <row r="3" spans="1:6" ht="15" customHeight="1" x14ac:dyDescent="0.25">
      <c r="A3" s="1">
        <v>90035</v>
      </c>
      <c r="B3" s="35"/>
      <c r="C3" s="1" t="s">
        <v>3</v>
      </c>
      <c r="D3" s="3">
        <v>20</v>
      </c>
      <c r="E3" s="34"/>
      <c r="F3" s="6">
        <f t="shared" ref="F3:F45" si="0">D3*E3</f>
        <v>0</v>
      </c>
    </row>
    <row r="4" spans="1:6" ht="15" customHeight="1" x14ac:dyDescent="0.25">
      <c r="A4" s="1">
        <v>90045</v>
      </c>
      <c r="B4" s="35"/>
      <c r="C4" s="1" t="s">
        <v>4</v>
      </c>
      <c r="D4" s="3">
        <v>1</v>
      </c>
      <c r="E4" s="34"/>
      <c r="F4" s="6">
        <f t="shared" si="0"/>
        <v>0</v>
      </c>
    </row>
    <row r="5" spans="1:6" ht="15" customHeight="1" x14ac:dyDescent="0.25">
      <c r="A5" s="1">
        <v>90063</v>
      </c>
      <c r="B5" s="35"/>
      <c r="C5" s="1" t="s">
        <v>5</v>
      </c>
      <c r="D5" s="3">
        <v>2</v>
      </c>
      <c r="E5" s="34"/>
      <c r="F5" s="6">
        <f t="shared" si="0"/>
        <v>0</v>
      </c>
    </row>
    <row r="6" spans="1:6" ht="15" customHeight="1" x14ac:dyDescent="0.25">
      <c r="A6" s="1">
        <v>90070</v>
      </c>
      <c r="B6" s="35"/>
      <c r="C6" s="1" t="s">
        <v>6</v>
      </c>
      <c r="D6" s="3">
        <v>1</v>
      </c>
      <c r="E6" s="34"/>
      <c r="F6" s="6">
        <f t="shared" si="0"/>
        <v>0</v>
      </c>
    </row>
    <row r="7" spans="1:6" ht="15" customHeight="1" x14ac:dyDescent="0.25">
      <c r="A7" s="1">
        <v>90075</v>
      </c>
      <c r="B7" s="35"/>
      <c r="C7" s="1" t="s">
        <v>7</v>
      </c>
      <c r="D7" s="3">
        <v>5</v>
      </c>
      <c r="E7" s="34"/>
      <c r="F7" s="6">
        <f t="shared" si="0"/>
        <v>0</v>
      </c>
    </row>
    <row r="8" spans="1:6" ht="15" customHeight="1" x14ac:dyDescent="0.25">
      <c r="A8" s="1">
        <v>90095</v>
      </c>
      <c r="B8" s="35"/>
      <c r="C8" s="1" t="s">
        <v>8</v>
      </c>
      <c r="D8" s="3">
        <v>2</v>
      </c>
      <c r="E8" s="34"/>
      <c r="F8" s="6">
        <f t="shared" si="0"/>
        <v>0</v>
      </c>
    </row>
    <row r="9" spans="1:6" ht="15" customHeight="1" x14ac:dyDescent="0.25">
      <c r="A9" s="1">
        <v>90096</v>
      </c>
      <c r="B9" s="35"/>
      <c r="C9" s="1" t="s">
        <v>9</v>
      </c>
      <c r="D9" s="3">
        <v>2</v>
      </c>
      <c r="E9" s="34"/>
      <c r="F9" s="6">
        <f t="shared" si="0"/>
        <v>0</v>
      </c>
    </row>
    <row r="10" spans="1:6" ht="15" customHeight="1" x14ac:dyDescent="0.25">
      <c r="A10" s="1">
        <v>90097</v>
      </c>
      <c r="B10" s="35"/>
      <c r="C10" s="1" t="s">
        <v>10</v>
      </c>
      <c r="D10" s="3">
        <v>2</v>
      </c>
      <c r="E10" s="34"/>
      <c r="F10" s="6">
        <f t="shared" si="0"/>
        <v>0</v>
      </c>
    </row>
    <row r="11" spans="1:6" ht="15" customHeight="1" x14ac:dyDescent="0.25">
      <c r="A11" s="1">
        <v>90098</v>
      </c>
      <c r="B11" s="35"/>
      <c r="C11" s="1" t="s">
        <v>11</v>
      </c>
      <c r="D11" s="3">
        <v>2</v>
      </c>
      <c r="E11" s="34"/>
      <c r="F11" s="6">
        <f t="shared" si="0"/>
        <v>0</v>
      </c>
    </row>
    <row r="12" spans="1:6" ht="15" customHeight="1" x14ac:dyDescent="0.25">
      <c r="A12" s="1">
        <v>90231</v>
      </c>
      <c r="B12" s="35"/>
      <c r="C12" s="1" t="s">
        <v>12</v>
      </c>
      <c r="D12" s="3">
        <v>1</v>
      </c>
      <c r="E12" s="34"/>
      <c r="F12" s="6">
        <f t="shared" si="0"/>
        <v>0</v>
      </c>
    </row>
    <row r="13" spans="1:6" ht="15" customHeight="1" x14ac:dyDescent="0.25">
      <c r="A13" s="1">
        <v>90270</v>
      </c>
      <c r="B13" s="35"/>
      <c r="C13" s="1" t="s">
        <v>13</v>
      </c>
      <c r="D13" s="3">
        <v>1</v>
      </c>
      <c r="E13" s="34"/>
      <c r="F13" s="6">
        <f t="shared" si="0"/>
        <v>0</v>
      </c>
    </row>
    <row r="14" spans="1:6" ht="15" customHeight="1" x14ac:dyDescent="0.25">
      <c r="A14" s="1">
        <v>90271</v>
      </c>
      <c r="B14" s="35"/>
      <c r="C14" s="1" t="s">
        <v>14</v>
      </c>
      <c r="D14" s="3">
        <v>1</v>
      </c>
      <c r="E14" s="34"/>
      <c r="F14" s="6">
        <f t="shared" si="0"/>
        <v>0</v>
      </c>
    </row>
    <row r="15" spans="1:6" ht="15" customHeight="1" x14ac:dyDescent="0.25">
      <c r="A15" s="1">
        <v>90272</v>
      </c>
      <c r="B15" s="35"/>
      <c r="C15" s="1" t="s">
        <v>15</v>
      </c>
      <c r="D15" s="3">
        <v>1</v>
      </c>
      <c r="E15" s="34"/>
      <c r="F15" s="6">
        <f t="shared" si="0"/>
        <v>0</v>
      </c>
    </row>
    <row r="16" spans="1:6" ht="15" customHeight="1" x14ac:dyDescent="0.25">
      <c r="A16" s="1">
        <v>90273</v>
      </c>
      <c r="B16" s="35"/>
      <c r="C16" s="1" t="s">
        <v>16</v>
      </c>
      <c r="D16" s="3">
        <v>1</v>
      </c>
      <c r="E16" s="34"/>
      <c r="F16" s="6">
        <f t="shared" si="0"/>
        <v>0</v>
      </c>
    </row>
    <row r="17" spans="1:6" ht="15" customHeight="1" x14ac:dyDescent="0.25">
      <c r="A17" s="1">
        <v>90274</v>
      </c>
      <c r="B17" s="35"/>
      <c r="C17" s="1" t="s">
        <v>17</v>
      </c>
      <c r="D17" s="3">
        <v>1</v>
      </c>
      <c r="E17" s="34"/>
      <c r="F17" s="6">
        <f t="shared" si="0"/>
        <v>0</v>
      </c>
    </row>
    <row r="18" spans="1:6" ht="15" customHeight="1" x14ac:dyDescent="0.25">
      <c r="A18" s="1">
        <v>90275</v>
      </c>
      <c r="B18" s="35"/>
      <c r="C18" s="1" t="s">
        <v>18</v>
      </c>
      <c r="D18" s="3">
        <v>1</v>
      </c>
      <c r="E18" s="34"/>
      <c r="F18" s="6">
        <f t="shared" si="0"/>
        <v>0</v>
      </c>
    </row>
    <row r="19" spans="1:6" ht="15" customHeight="1" x14ac:dyDescent="0.25">
      <c r="A19" s="1">
        <v>90276</v>
      </c>
      <c r="B19" s="35"/>
      <c r="C19" s="1" t="s">
        <v>19</v>
      </c>
      <c r="D19" s="3">
        <v>1</v>
      </c>
      <c r="E19" s="34"/>
      <c r="F19" s="6">
        <f t="shared" si="0"/>
        <v>0</v>
      </c>
    </row>
    <row r="20" spans="1:6" ht="15" customHeight="1" x14ac:dyDescent="0.25">
      <c r="A20" s="1">
        <v>90277</v>
      </c>
      <c r="B20" s="35"/>
      <c r="C20" s="1" t="s">
        <v>20</v>
      </c>
      <c r="D20" s="3">
        <v>1</v>
      </c>
      <c r="E20" s="34"/>
      <c r="F20" s="6">
        <f t="shared" si="0"/>
        <v>0</v>
      </c>
    </row>
    <row r="21" spans="1:6" ht="15" customHeight="1" x14ac:dyDescent="0.25">
      <c r="A21" s="1">
        <v>90278</v>
      </c>
      <c r="B21" s="35"/>
      <c r="C21" s="1" t="s">
        <v>21</v>
      </c>
      <c r="D21" s="3">
        <v>1</v>
      </c>
      <c r="E21" s="34"/>
      <c r="F21" s="6">
        <f t="shared" si="0"/>
        <v>0</v>
      </c>
    </row>
    <row r="22" spans="1:6" ht="15" customHeight="1" x14ac:dyDescent="0.25">
      <c r="A22" s="1">
        <v>90279</v>
      </c>
      <c r="B22" s="35"/>
      <c r="C22" s="1" t="s">
        <v>22</v>
      </c>
      <c r="D22" s="3">
        <v>1</v>
      </c>
      <c r="E22" s="34"/>
      <c r="F22" s="6">
        <f t="shared" si="0"/>
        <v>0</v>
      </c>
    </row>
    <row r="23" spans="1:6" ht="15" customHeight="1" x14ac:dyDescent="0.25">
      <c r="A23" s="1">
        <v>90300</v>
      </c>
      <c r="B23" s="35"/>
      <c r="C23" s="1" t="s">
        <v>23</v>
      </c>
      <c r="D23" s="3">
        <v>1</v>
      </c>
      <c r="E23" s="34"/>
      <c r="F23" s="6">
        <f t="shared" si="0"/>
        <v>0</v>
      </c>
    </row>
    <row r="24" spans="1:6" ht="15" customHeight="1" x14ac:dyDescent="0.25">
      <c r="A24" s="1">
        <v>90301</v>
      </c>
      <c r="B24" s="35"/>
      <c r="C24" s="1" t="s">
        <v>24</v>
      </c>
      <c r="D24" s="3">
        <v>4</v>
      </c>
      <c r="E24" s="34"/>
      <c r="F24" s="6">
        <f t="shared" si="0"/>
        <v>0</v>
      </c>
    </row>
    <row r="25" spans="1:6" ht="15" customHeight="1" x14ac:dyDescent="0.25">
      <c r="A25" s="1">
        <v>90302</v>
      </c>
      <c r="B25" s="35"/>
      <c r="C25" s="1" t="s">
        <v>25</v>
      </c>
      <c r="D25" s="3">
        <v>1</v>
      </c>
      <c r="E25" s="34"/>
      <c r="F25" s="6">
        <f t="shared" si="0"/>
        <v>0</v>
      </c>
    </row>
    <row r="26" spans="1:6" ht="15" customHeight="1" x14ac:dyDescent="0.25">
      <c r="A26" s="1">
        <v>90303</v>
      </c>
      <c r="B26" s="35"/>
      <c r="C26" s="1" t="s">
        <v>26</v>
      </c>
      <c r="D26" s="3">
        <v>1</v>
      </c>
      <c r="E26" s="34"/>
      <c r="F26" s="6">
        <f t="shared" si="0"/>
        <v>0</v>
      </c>
    </row>
    <row r="27" spans="1:6" ht="15" customHeight="1" x14ac:dyDescent="0.25">
      <c r="A27" s="1">
        <v>90304</v>
      </c>
      <c r="B27" s="35"/>
      <c r="C27" s="1" t="s">
        <v>27</v>
      </c>
      <c r="D27" s="3">
        <v>4</v>
      </c>
      <c r="E27" s="34"/>
      <c r="F27" s="6">
        <f t="shared" si="0"/>
        <v>0</v>
      </c>
    </row>
    <row r="28" spans="1:6" ht="15" customHeight="1" x14ac:dyDescent="0.25">
      <c r="A28" s="1">
        <v>90305</v>
      </c>
      <c r="B28" s="35"/>
      <c r="C28" s="1" t="s">
        <v>28</v>
      </c>
      <c r="D28" s="3">
        <v>2</v>
      </c>
      <c r="E28" s="34"/>
      <c r="F28" s="6">
        <f t="shared" si="0"/>
        <v>0</v>
      </c>
    </row>
    <row r="29" spans="1:6" ht="15" customHeight="1" x14ac:dyDescent="0.25">
      <c r="A29" s="1">
        <v>90306</v>
      </c>
      <c r="B29" s="35"/>
      <c r="C29" s="1" t="s">
        <v>29</v>
      </c>
      <c r="D29" s="3">
        <v>2</v>
      </c>
      <c r="E29" s="34"/>
      <c r="F29" s="6">
        <f t="shared" si="0"/>
        <v>0</v>
      </c>
    </row>
    <row r="30" spans="1:6" ht="15" customHeight="1" x14ac:dyDescent="0.25">
      <c r="A30" s="1">
        <v>90307</v>
      </c>
      <c r="B30" s="35"/>
      <c r="C30" s="1" t="s">
        <v>30</v>
      </c>
      <c r="D30" s="3">
        <v>2</v>
      </c>
      <c r="E30" s="34"/>
      <c r="F30" s="6">
        <f t="shared" si="0"/>
        <v>0</v>
      </c>
    </row>
    <row r="31" spans="1:6" ht="15" customHeight="1" x14ac:dyDescent="0.25">
      <c r="A31" s="1">
        <v>90308</v>
      </c>
      <c r="B31" s="35"/>
      <c r="C31" s="1" t="s">
        <v>31</v>
      </c>
      <c r="D31" s="3">
        <v>2</v>
      </c>
      <c r="E31" s="34"/>
      <c r="F31" s="6">
        <f t="shared" si="0"/>
        <v>0</v>
      </c>
    </row>
    <row r="32" spans="1:6" ht="15" customHeight="1" x14ac:dyDescent="0.25">
      <c r="A32" s="1">
        <v>90309</v>
      </c>
      <c r="B32" s="35"/>
      <c r="C32" s="1" t="s">
        <v>32</v>
      </c>
      <c r="D32" s="3">
        <v>1</v>
      </c>
      <c r="E32" s="34"/>
      <c r="F32" s="6">
        <f t="shared" si="0"/>
        <v>0</v>
      </c>
    </row>
    <row r="33" spans="1:6" ht="15" customHeight="1" x14ac:dyDescent="0.25">
      <c r="A33" s="1">
        <v>90311</v>
      </c>
      <c r="B33" s="35"/>
      <c r="C33" s="1" t="s">
        <v>33</v>
      </c>
      <c r="D33" s="3">
        <v>1</v>
      </c>
      <c r="E33" s="34"/>
      <c r="F33" s="6">
        <f t="shared" si="0"/>
        <v>0</v>
      </c>
    </row>
    <row r="34" spans="1:6" ht="15" customHeight="1" x14ac:dyDescent="0.25">
      <c r="A34" s="1">
        <v>90312</v>
      </c>
      <c r="B34" s="35"/>
      <c r="C34" s="1" t="s">
        <v>34</v>
      </c>
      <c r="D34" s="3">
        <v>1</v>
      </c>
      <c r="E34" s="34"/>
      <c r="F34" s="6">
        <f t="shared" si="0"/>
        <v>0</v>
      </c>
    </row>
    <row r="35" spans="1:6" ht="15" customHeight="1" x14ac:dyDescent="0.25">
      <c r="A35" s="1">
        <v>90313</v>
      </c>
      <c r="B35" s="35"/>
      <c r="C35" s="1" t="s">
        <v>35</v>
      </c>
      <c r="D35" s="3">
        <v>1</v>
      </c>
      <c r="E35" s="34"/>
      <c r="F35" s="6">
        <f t="shared" si="0"/>
        <v>0</v>
      </c>
    </row>
    <row r="36" spans="1:6" ht="15" customHeight="1" x14ac:dyDescent="0.25">
      <c r="A36" s="1">
        <v>90314</v>
      </c>
      <c r="B36" s="35"/>
      <c r="C36" s="1" t="s">
        <v>36</v>
      </c>
      <c r="D36" s="3">
        <v>1</v>
      </c>
      <c r="E36" s="34"/>
      <c r="F36" s="6">
        <f t="shared" si="0"/>
        <v>0</v>
      </c>
    </row>
    <row r="37" spans="1:6" ht="15" customHeight="1" x14ac:dyDescent="0.25">
      <c r="A37" s="1">
        <v>90315</v>
      </c>
      <c r="B37" s="35"/>
      <c r="C37" s="1" t="s">
        <v>37</v>
      </c>
      <c r="D37" s="3">
        <v>1</v>
      </c>
      <c r="E37" s="34"/>
      <c r="F37" s="6">
        <f t="shared" si="0"/>
        <v>0</v>
      </c>
    </row>
    <row r="38" spans="1:6" ht="15" customHeight="1" x14ac:dyDescent="0.25">
      <c r="A38" s="1">
        <v>90316</v>
      </c>
      <c r="B38" s="35"/>
      <c r="C38" s="1" t="s">
        <v>38</v>
      </c>
      <c r="D38" s="3">
        <v>1</v>
      </c>
      <c r="E38" s="34"/>
      <c r="F38" s="6">
        <f t="shared" si="0"/>
        <v>0</v>
      </c>
    </row>
    <row r="39" spans="1:6" ht="15" customHeight="1" x14ac:dyDescent="0.25">
      <c r="A39" s="1">
        <v>90317</v>
      </c>
      <c r="B39" s="35"/>
      <c r="C39" s="1" t="s">
        <v>39</v>
      </c>
      <c r="D39" s="3">
        <v>1</v>
      </c>
      <c r="E39" s="34"/>
      <c r="F39" s="6">
        <f t="shared" si="0"/>
        <v>0</v>
      </c>
    </row>
    <row r="40" spans="1:6" ht="15" customHeight="1" x14ac:dyDescent="0.25">
      <c r="A40" s="1">
        <v>90400</v>
      </c>
      <c r="B40" s="35"/>
      <c r="C40" s="1" t="s">
        <v>40</v>
      </c>
      <c r="D40" s="3">
        <v>1</v>
      </c>
      <c r="E40" s="34"/>
      <c r="F40" s="6">
        <f t="shared" si="0"/>
        <v>0</v>
      </c>
    </row>
    <row r="41" spans="1:6" ht="15" customHeight="1" x14ac:dyDescent="0.25">
      <c r="A41" s="1">
        <v>90401</v>
      </c>
      <c r="B41" s="35"/>
      <c r="C41" s="1" t="s">
        <v>41</v>
      </c>
      <c r="D41" s="3">
        <v>1</v>
      </c>
      <c r="E41" s="34"/>
      <c r="F41" s="6">
        <f t="shared" si="0"/>
        <v>0</v>
      </c>
    </row>
    <row r="42" spans="1:6" ht="15" customHeight="1" x14ac:dyDescent="0.25">
      <c r="A42" s="1">
        <v>90402</v>
      </c>
      <c r="B42" s="35"/>
      <c r="C42" s="1" t="s">
        <v>42</v>
      </c>
      <c r="D42" s="3">
        <v>1</v>
      </c>
      <c r="E42" s="34"/>
      <c r="F42" s="6">
        <f t="shared" si="0"/>
        <v>0</v>
      </c>
    </row>
    <row r="43" spans="1:6" ht="15" customHeight="1" x14ac:dyDescent="0.25">
      <c r="A43" s="1">
        <v>90403</v>
      </c>
      <c r="B43" s="35"/>
      <c r="C43" s="1" t="s">
        <v>43</v>
      </c>
      <c r="D43" s="3">
        <v>1</v>
      </c>
      <c r="E43" s="34"/>
      <c r="F43" s="6">
        <f t="shared" si="0"/>
        <v>0</v>
      </c>
    </row>
    <row r="44" spans="1:6" ht="15" customHeight="1" x14ac:dyDescent="0.25">
      <c r="A44" s="1">
        <v>90404</v>
      </c>
      <c r="B44" s="35"/>
      <c r="C44" s="1" t="s">
        <v>44</v>
      </c>
      <c r="D44" s="3">
        <v>1</v>
      </c>
      <c r="E44" s="34"/>
      <c r="F44" s="6">
        <f t="shared" si="0"/>
        <v>0</v>
      </c>
    </row>
    <row r="45" spans="1:6" ht="15" customHeight="1" x14ac:dyDescent="0.25">
      <c r="A45" s="1">
        <v>90405</v>
      </c>
      <c r="B45" s="35"/>
      <c r="C45" s="1" t="s">
        <v>45</v>
      </c>
      <c r="D45" s="3">
        <v>2</v>
      </c>
      <c r="E45" s="34"/>
      <c r="F45" s="6">
        <f t="shared" si="0"/>
        <v>0</v>
      </c>
    </row>
    <row r="46" spans="1:6" ht="15" customHeight="1" x14ac:dyDescent="0.25">
      <c r="A46" s="1">
        <v>90406</v>
      </c>
      <c r="B46" s="35"/>
      <c r="C46" s="1" t="s">
        <v>46</v>
      </c>
      <c r="D46" s="3">
        <v>2</v>
      </c>
      <c r="E46" s="34"/>
      <c r="F46" s="6">
        <f t="shared" ref="F46:F108" si="1">D46*E46</f>
        <v>0</v>
      </c>
    </row>
    <row r="47" spans="1:6" ht="15" customHeight="1" x14ac:dyDescent="0.25">
      <c r="A47" s="1">
        <v>90407</v>
      </c>
      <c r="B47" s="35"/>
      <c r="C47" s="1" t="s">
        <v>47</v>
      </c>
      <c r="D47" s="3">
        <v>2</v>
      </c>
      <c r="E47" s="34"/>
      <c r="F47" s="6">
        <f t="shared" si="1"/>
        <v>0</v>
      </c>
    </row>
    <row r="48" spans="1:6" ht="15" customHeight="1" x14ac:dyDescent="0.25">
      <c r="A48" s="1">
        <v>90408</v>
      </c>
      <c r="B48" s="35"/>
      <c r="C48" s="1" t="s">
        <v>48</v>
      </c>
      <c r="D48" s="3">
        <v>2</v>
      </c>
      <c r="E48" s="34"/>
      <c r="F48" s="6">
        <f t="shared" si="1"/>
        <v>0</v>
      </c>
    </row>
    <row r="49" spans="1:6" ht="15" customHeight="1" x14ac:dyDescent="0.25">
      <c r="A49" s="1">
        <v>90409</v>
      </c>
      <c r="B49" s="35"/>
      <c r="C49" s="2" t="s">
        <v>106</v>
      </c>
      <c r="D49" s="3">
        <v>2</v>
      </c>
      <c r="E49" s="34"/>
      <c r="F49" s="6">
        <f t="shared" si="1"/>
        <v>0</v>
      </c>
    </row>
    <row r="50" spans="1:6" ht="15" customHeight="1" x14ac:dyDescent="0.25">
      <c r="A50" s="1">
        <v>90410</v>
      </c>
      <c r="B50" s="35"/>
      <c r="C50" s="2" t="s">
        <v>107</v>
      </c>
      <c r="D50" s="3">
        <v>2</v>
      </c>
      <c r="E50" s="34"/>
      <c r="F50" s="6">
        <f t="shared" si="1"/>
        <v>0</v>
      </c>
    </row>
    <row r="51" spans="1:6" ht="15" customHeight="1" x14ac:dyDescent="0.25">
      <c r="A51" s="1">
        <v>90411</v>
      </c>
      <c r="B51" s="35"/>
      <c r="C51" s="2" t="s">
        <v>108</v>
      </c>
      <c r="D51" s="3">
        <v>2</v>
      </c>
      <c r="E51" s="34"/>
      <c r="F51" s="6">
        <f t="shared" si="1"/>
        <v>0</v>
      </c>
    </row>
    <row r="52" spans="1:6" ht="15" customHeight="1" x14ac:dyDescent="0.25">
      <c r="A52" s="1">
        <v>90412</v>
      </c>
      <c r="B52" s="35"/>
      <c r="C52" s="2" t="s">
        <v>109</v>
      </c>
      <c r="D52" s="3">
        <v>2</v>
      </c>
      <c r="E52" s="34"/>
      <c r="F52" s="6">
        <f t="shared" si="1"/>
        <v>0</v>
      </c>
    </row>
    <row r="53" spans="1:6" ht="15" customHeight="1" x14ac:dyDescent="0.25">
      <c r="A53" s="1">
        <v>92001</v>
      </c>
      <c r="B53" s="35"/>
      <c r="C53" s="1" t="s">
        <v>49</v>
      </c>
      <c r="D53" s="3">
        <v>1</v>
      </c>
      <c r="E53" s="34"/>
      <c r="F53" s="6">
        <f t="shared" si="1"/>
        <v>0</v>
      </c>
    </row>
    <row r="54" spans="1:6" ht="15" customHeight="1" x14ac:dyDescent="0.25">
      <c r="A54" s="1">
        <v>92002</v>
      </c>
      <c r="B54" s="35"/>
      <c r="C54" s="1" t="s">
        <v>50</v>
      </c>
      <c r="D54" s="3">
        <v>9</v>
      </c>
      <c r="E54" s="34"/>
      <c r="F54" s="6">
        <f t="shared" si="1"/>
        <v>0</v>
      </c>
    </row>
    <row r="55" spans="1:6" ht="15" customHeight="1" x14ac:dyDescent="0.25">
      <c r="A55" s="1">
        <v>92003</v>
      </c>
      <c r="B55" s="35"/>
      <c r="C55" s="1" t="s">
        <v>51</v>
      </c>
      <c r="D55" s="3">
        <v>2</v>
      </c>
      <c r="E55" s="34"/>
      <c r="F55" s="6">
        <f t="shared" si="1"/>
        <v>0</v>
      </c>
    </row>
    <row r="56" spans="1:6" ht="15" customHeight="1" x14ac:dyDescent="0.25">
      <c r="A56" s="1">
        <v>92004</v>
      </c>
      <c r="B56" s="35"/>
      <c r="C56" s="1" t="s">
        <v>52</v>
      </c>
      <c r="D56" s="3">
        <v>2</v>
      </c>
      <c r="E56" s="34"/>
      <c r="F56" s="6">
        <f t="shared" si="1"/>
        <v>0</v>
      </c>
    </row>
    <row r="57" spans="1:6" ht="15" customHeight="1" x14ac:dyDescent="0.25">
      <c r="A57" s="1">
        <v>92005</v>
      </c>
      <c r="B57" s="35"/>
      <c r="C57" s="1" t="s">
        <v>53</v>
      </c>
      <c r="D57" s="3">
        <v>4</v>
      </c>
      <c r="E57" s="34"/>
      <c r="F57" s="6">
        <f t="shared" si="1"/>
        <v>0</v>
      </c>
    </row>
    <row r="58" spans="1:6" ht="15" customHeight="1" x14ac:dyDescent="0.25">
      <c r="A58" s="1">
        <v>92006</v>
      </c>
      <c r="B58" s="35"/>
      <c r="C58" s="1" t="s">
        <v>54</v>
      </c>
      <c r="D58" s="3">
        <v>1</v>
      </c>
      <c r="E58" s="34"/>
      <c r="F58" s="6">
        <f t="shared" si="1"/>
        <v>0</v>
      </c>
    </row>
    <row r="59" spans="1:6" ht="15" customHeight="1" x14ac:dyDescent="0.25">
      <c r="A59" s="1">
        <v>92007</v>
      </c>
      <c r="B59" s="35"/>
      <c r="C59" s="1" t="s">
        <v>55</v>
      </c>
      <c r="D59" s="3">
        <v>1</v>
      </c>
      <c r="E59" s="34"/>
      <c r="F59" s="6">
        <f t="shared" si="1"/>
        <v>0</v>
      </c>
    </row>
    <row r="60" spans="1:6" ht="15" customHeight="1" x14ac:dyDescent="0.25">
      <c r="A60" s="1">
        <v>92008</v>
      </c>
      <c r="B60" s="35"/>
      <c r="C60" s="1" t="s">
        <v>56</v>
      </c>
      <c r="D60" s="3">
        <v>1</v>
      </c>
      <c r="E60" s="34"/>
      <c r="F60" s="6">
        <f t="shared" si="1"/>
        <v>0</v>
      </c>
    </row>
    <row r="61" spans="1:6" ht="15" customHeight="1" x14ac:dyDescent="0.25">
      <c r="A61" s="1">
        <v>92009</v>
      </c>
      <c r="B61" s="35"/>
      <c r="C61" s="1" t="s">
        <v>57</v>
      </c>
      <c r="D61" s="3">
        <v>1</v>
      </c>
      <c r="E61" s="34"/>
      <c r="F61" s="6">
        <f t="shared" si="1"/>
        <v>0</v>
      </c>
    </row>
    <row r="62" spans="1:6" ht="15" customHeight="1" x14ac:dyDescent="0.25">
      <c r="A62" s="1">
        <v>92010</v>
      </c>
      <c r="B62" s="35"/>
      <c r="C62" s="1" t="s">
        <v>58</v>
      </c>
      <c r="D62" s="3">
        <v>2</v>
      </c>
      <c r="E62" s="34"/>
      <c r="F62" s="6">
        <f t="shared" si="1"/>
        <v>0</v>
      </c>
    </row>
    <row r="63" spans="1:6" ht="15" customHeight="1" x14ac:dyDescent="0.25">
      <c r="A63" s="1">
        <v>92011</v>
      </c>
      <c r="B63" s="35"/>
      <c r="C63" s="1" t="s">
        <v>59</v>
      </c>
      <c r="D63" s="3">
        <v>1</v>
      </c>
      <c r="E63" s="34"/>
      <c r="F63" s="6">
        <f t="shared" si="1"/>
        <v>0</v>
      </c>
    </row>
    <row r="64" spans="1:6" ht="15" customHeight="1" x14ac:dyDescent="0.25">
      <c r="A64" s="1">
        <v>92012</v>
      </c>
      <c r="B64" s="35"/>
      <c r="C64" s="1" t="s">
        <v>60</v>
      </c>
      <c r="D64" s="3">
        <v>4</v>
      </c>
      <c r="E64" s="34"/>
      <c r="F64" s="6">
        <f t="shared" si="1"/>
        <v>0</v>
      </c>
    </row>
    <row r="65" spans="1:6" ht="15" customHeight="1" x14ac:dyDescent="0.25">
      <c r="A65" s="1">
        <v>92013</v>
      </c>
      <c r="B65" s="35"/>
      <c r="C65" s="1" t="s">
        <v>61</v>
      </c>
      <c r="D65" s="3">
        <v>75</v>
      </c>
      <c r="E65" s="34"/>
      <c r="F65" s="6">
        <f t="shared" si="1"/>
        <v>0</v>
      </c>
    </row>
    <row r="66" spans="1:6" ht="15" customHeight="1" x14ac:dyDescent="0.25">
      <c r="A66" s="1">
        <v>92014</v>
      </c>
      <c r="B66" s="35"/>
      <c r="C66" s="1" t="s">
        <v>62</v>
      </c>
      <c r="D66" s="3">
        <v>15</v>
      </c>
      <c r="E66" s="34"/>
      <c r="F66" s="6">
        <f t="shared" si="1"/>
        <v>0</v>
      </c>
    </row>
    <row r="67" spans="1:6" ht="15" customHeight="1" x14ac:dyDescent="0.25">
      <c r="A67" s="1">
        <v>92015</v>
      </c>
      <c r="B67" s="35"/>
      <c r="C67" s="1" t="s">
        <v>63</v>
      </c>
      <c r="D67" s="3">
        <v>2</v>
      </c>
      <c r="E67" s="34"/>
      <c r="F67" s="6">
        <f t="shared" si="1"/>
        <v>0</v>
      </c>
    </row>
    <row r="68" spans="1:6" ht="15" customHeight="1" x14ac:dyDescent="0.25">
      <c r="A68" s="1">
        <v>92016</v>
      </c>
      <c r="B68" s="35"/>
      <c r="C68" s="1" t="s">
        <v>64</v>
      </c>
      <c r="D68" s="3">
        <v>1</v>
      </c>
      <c r="E68" s="34"/>
      <c r="F68" s="6">
        <f t="shared" si="1"/>
        <v>0</v>
      </c>
    </row>
    <row r="69" spans="1:6" ht="15" customHeight="1" x14ac:dyDescent="0.25">
      <c r="A69" s="1">
        <v>92017</v>
      </c>
      <c r="B69" s="35"/>
      <c r="C69" s="1" t="s">
        <v>65</v>
      </c>
      <c r="D69" s="3">
        <v>1</v>
      </c>
      <c r="E69" s="34"/>
      <c r="F69" s="6">
        <f t="shared" si="1"/>
        <v>0</v>
      </c>
    </row>
    <row r="70" spans="1:6" ht="15" customHeight="1" x14ac:dyDescent="0.25">
      <c r="A70" s="1">
        <v>92019</v>
      </c>
      <c r="B70" s="35"/>
      <c r="C70" s="1" t="s">
        <v>66</v>
      </c>
      <c r="D70" s="3">
        <v>1</v>
      </c>
      <c r="E70" s="34"/>
      <c r="F70" s="6">
        <f t="shared" si="1"/>
        <v>0</v>
      </c>
    </row>
    <row r="71" spans="1:6" ht="15" customHeight="1" x14ac:dyDescent="0.25">
      <c r="A71" s="1">
        <v>92020</v>
      </c>
      <c r="B71" s="35"/>
      <c r="C71" s="1" t="s">
        <v>37</v>
      </c>
      <c r="D71" s="3">
        <v>1</v>
      </c>
      <c r="E71" s="34"/>
      <c r="F71" s="6">
        <f t="shared" si="1"/>
        <v>0</v>
      </c>
    </row>
    <row r="72" spans="1:6" ht="15" customHeight="1" x14ac:dyDescent="0.25">
      <c r="A72" s="1">
        <v>92021</v>
      </c>
      <c r="B72" s="35"/>
      <c r="C72" s="1" t="s">
        <v>67</v>
      </c>
      <c r="D72" s="3">
        <v>1</v>
      </c>
      <c r="E72" s="34"/>
      <c r="F72" s="6">
        <f t="shared" si="1"/>
        <v>0</v>
      </c>
    </row>
    <row r="73" spans="1:6" ht="15" customHeight="1" x14ac:dyDescent="0.25">
      <c r="A73" s="1">
        <v>92022</v>
      </c>
      <c r="B73" s="35"/>
      <c r="C73" s="1" t="s">
        <v>68</v>
      </c>
      <c r="D73" s="3">
        <v>1</v>
      </c>
      <c r="E73" s="34"/>
      <c r="F73" s="6">
        <f t="shared" si="1"/>
        <v>0</v>
      </c>
    </row>
    <row r="74" spans="1:6" ht="15" customHeight="1" x14ac:dyDescent="0.25">
      <c r="A74" s="1">
        <v>92023</v>
      </c>
      <c r="B74" s="35"/>
      <c r="C74" s="1" t="s">
        <v>69</v>
      </c>
      <c r="D74" s="3">
        <v>1</v>
      </c>
      <c r="E74" s="34"/>
      <c r="F74" s="6">
        <f t="shared" si="1"/>
        <v>0</v>
      </c>
    </row>
    <row r="75" spans="1:6" ht="15" customHeight="1" x14ac:dyDescent="0.25">
      <c r="A75" s="1">
        <v>92024</v>
      </c>
      <c r="B75" s="35"/>
      <c r="C75" s="1" t="s">
        <v>70</v>
      </c>
      <c r="D75" s="3">
        <v>4</v>
      </c>
      <c r="E75" s="34"/>
      <c r="F75" s="6">
        <f t="shared" si="1"/>
        <v>0</v>
      </c>
    </row>
    <row r="76" spans="1:6" ht="15" customHeight="1" x14ac:dyDescent="0.25">
      <c r="A76" s="1">
        <v>92025</v>
      </c>
      <c r="B76" s="35"/>
      <c r="C76" s="1" t="s">
        <v>71</v>
      </c>
      <c r="D76" s="3">
        <v>6</v>
      </c>
      <c r="E76" s="34"/>
      <c r="F76" s="6">
        <f t="shared" si="1"/>
        <v>0</v>
      </c>
    </row>
    <row r="77" spans="1:6" ht="15" customHeight="1" x14ac:dyDescent="0.25">
      <c r="A77" s="1">
        <v>92026</v>
      </c>
      <c r="B77" s="35"/>
      <c r="C77" s="2" t="s">
        <v>104</v>
      </c>
      <c r="D77" s="4">
        <v>4</v>
      </c>
      <c r="E77" s="34"/>
      <c r="F77" s="6">
        <f t="shared" si="1"/>
        <v>0</v>
      </c>
    </row>
    <row r="78" spans="1:6" ht="15" customHeight="1" x14ac:dyDescent="0.25">
      <c r="A78" s="1">
        <v>92027</v>
      </c>
      <c r="B78" s="35"/>
      <c r="C78" s="1" t="s">
        <v>72</v>
      </c>
      <c r="D78" s="3">
        <v>2</v>
      </c>
      <c r="E78" s="34"/>
      <c r="F78" s="6">
        <f t="shared" si="1"/>
        <v>0</v>
      </c>
    </row>
    <row r="79" spans="1:6" ht="15" customHeight="1" x14ac:dyDescent="0.25">
      <c r="A79" s="1">
        <v>92028</v>
      </c>
      <c r="B79" s="35"/>
      <c r="C79" s="1" t="s">
        <v>73</v>
      </c>
      <c r="D79" s="3">
        <v>1</v>
      </c>
      <c r="E79" s="34"/>
      <c r="F79" s="6">
        <f t="shared" si="1"/>
        <v>0</v>
      </c>
    </row>
    <row r="80" spans="1:6" ht="15" customHeight="1" x14ac:dyDescent="0.25">
      <c r="A80" s="1">
        <v>92029</v>
      </c>
      <c r="B80" s="35"/>
      <c r="C80" s="1" t="s">
        <v>74</v>
      </c>
      <c r="D80" s="3">
        <v>1</v>
      </c>
      <c r="E80" s="34"/>
      <c r="F80" s="6">
        <f t="shared" si="1"/>
        <v>0</v>
      </c>
    </row>
    <row r="81" spans="1:6" ht="15" customHeight="1" x14ac:dyDescent="0.25">
      <c r="A81" s="1">
        <v>92030</v>
      </c>
      <c r="B81" s="35"/>
      <c r="C81" s="1" t="s">
        <v>75</v>
      </c>
      <c r="D81" s="3">
        <v>1</v>
      </c>
      <c r="E81" s="34"/>
      <c r="F81" s="6">
        <f t="shared" si="1"/>
        <v>0</v>
      </c>
    </row>
    <row r="82" spans="1:6" ht="15" customHeight="1" x14ac:dyDescent="0.25">
      <c r="A82" s="1">
        <v>92031</v>
      </c>
      <c r="B82" s="35"/>
      <c r="C82" s="1" t="s">
        <v>76</v>
      </c>
      <c r="D82" s="3">
        <v>2</v>
      </c>
      <c r="E82" s="34"/>
      <c r="F82" s="6">
        <f t="shared" si="1"/>
        <v>0</v>
      </c>
    </row>
    <row r="83" spans="1:6" ht="15" customHeight="1" x14ac:dyDescent="0.25">
      <c r="A83" s="1">
        <v>92032</v>
      </c>
      <c r="B83" s="35"/>
      <c r="C83" s="1" t="s">
        <v>77</v>
      </c>
      <c r="D83" s="3">
        <v>2</v>
      </c>
      <c r="E83" s="34"/>
      <c r="F83" s="6">
        <f t="shared" si="1"/>
        <v>0</v>
      </c>
    </row>
    <row r="84" spans="1:6" ht="15" customHeight="1" x14ac:dyDescent="0.25">
      <c r="A84" s="1">
        <v>92033</v>
      </c>
      <c r="B84" s="35"/>
      <c r="C84" s="1" t="s">
        <v>78</v>
      </c>
      <c r="D84" s="3">
        <v>1</v>
      </c>
      <c r="E84" s="34"/>
      <c r="F84" s="6">
        <f t="shared" si="1"/>
        <v>0</v>
      </c>
    </row>
    <row r="85" spans="1:6" ht="15" customHeight="1" x14ac:dyDescent="0.25">
      <c r="A85" s="1">
        <v>92034</v>
      </c>
      <c r="B85" s="35"/>
      <c r="C85" s="1" t="s">
        <v>79</v>
      </c>
      <c r="D85" s="3">
        <v>4</v>
      </c>
      <c r="E85" s="34"/>
      <c r="F85" s="6">
        <f t="shared" si="1"/>
        <v>0</v>
      </c>
    </row>
    <row r="86" spans="1:6" ht="15" customHeight="1" x14ac:dyDescent="0.25">
      <c r="A86" s="1">
        <v>92035</v>
      </c>
      <c r="B86" s="35"/>
      <c r="C86" s="1" t="s">
        <v>80</v>
      </c>
      <c r="D86" s="3">
        <v>2</v>
      </c>
      <c r="E86" s="34"/>
      <c r="F86" s="6">
        <f t="shared" si="1"/>
        <v>0</v>
      </c>
    </row>
    <row r="87" spans="1:6" ht="15" customHeight="1" x14ac:dyDescent="0.25">
      <c r="A87" s="1">
        <v>92036</v>
      </c>
      <c r="B87" s="35"/>
      <c r="C87" s="1" t="s">
        <v>81</v>
      </c>
      <c r="D87" s="3">
        <v>2</v>
      </c>
      <c r="E87" s="34"/>
      <c r="F87" s="6">
        <f t="shared" si="1"/>
        <v>0</v>
      </c>
    </row>
    <row r="88" spans="1:6" ht="15" customHeight="1" x14ac:dyDescent="0.25">
      <c r="A88" s="1">
        <v>92040</v>
      </c>
      <c r="B88" s="35"/>
      <c r="C88" s="1" t="s">
        <v>82</v>
      </c>
      <c r="D88" s="3">
        <v>2</v>
      </c>
      <c r="E88" s="34"/>
      <c r="F88" s="6">
        <f t="shared" si="1"/>
        <v>0</v>
      </c>
    </row>
    <row r="89" spans="1:6" ht="15" customHeight="1" x14ac:dyDescent="0.25">
      <c r="A89" s="1">
        <v>92041</v>
      </c>
      <c r="B89" s="35"/>
      <c r="C89" s="1" t="s">
        <v>83</v>
      </c>
      <c r="D89" s="3">
        <v>1</v>
      </c>
      <c r="E89" s="34"/>
      <c r="F89" s="6">
        <f t="shared" si="1"/>
        <v>0</v>
      </c>
    </row>
    <row r="90" spans="1:6" ht="15" customHeight="1" x14ac:dyDescent="0.25">
      <c r="A90" s="1">
        <v>92045</v>
      </c>
      <c r="B90" s="35"/>
      <c r="C90" s="1" t="s">
        <v>84</v>
      </c>
      <c r="D90" s="3">
        <v>2</v>
      </c>
      <c r="E90" s="34"/>
      <c r="F90" s="6">
        <f t="shared" si="1"/>
        <v>0</v>
      </c>
    </row>
    <row r="91" spans="1:6" ht="15" customHeight="1" x14ac:dyDescent="0.25">
      <c r="A91" s="1">
        <v>92046</v>
      </c>
      <c r="B91" s="35"/>
      <c r="C91" s="1" t="s">
        <v>85</v>
      </c>
      <c r="D91" s="3">
        <v>1</v>
      </c>
      <c r="E91" s="34"/>
      <c r="F91" s="6">
        <f t="shared" si="1"/>
        <v>0</v>
      </c>
    </row>
    <row r="92" spans="1:6" ht="15" customHeight="1" x14ac:dyDescent="0.25">
      <c r="A92" s="1">
        <v>92047</v>
      </c>
      <c r="B92" s="35"/>
      <c r="C92" s="1" t="s">
        <v>86</v>
      </c>
      <c r="D92" s="3">
        <v>2</v>
      </c>
      <c r="E92" s="34"/>
      <c r="F92" s="6">
        <f t="shared" si="1"/>
        <v>0</v>
      </c>
    </row>
    <row r="93" spans="1:6" ht="15" customHeight="1" x14ac:dyDescent="0.25">
      <c r="A93" s="1">
        <v>92048</v>
      </c>
      <c r="B93" s="35"/>
      <c r="C93" s="1" t="s">
        <v>87</v>
      </c>
      <c r="D93" s="3">
        <v>6</v>
      </c>
      <c r="E93" s="34"/>
      <c r="F93" s="6">
        <f t="shared" si="1"/>
        <v>0</v>
      </c>
    </row>
    <row r="94" spans="1:6" ht="15" customHeight="1" x14ac:dyDescent="0.25">
      <c r="A94" s="1">
        <v>92049</v>
      </c>
      <c r="B94" s="35"/>
      <c r="C94" s="1" t="s">
        <v>88</v>
      </c>
      <c r="D94" s="3">
        <v>1</v>
      </c>
      <c r="E94" s="34"/>
      <c r="F94" s="6">
        <f t="shared" si="1"/>
        <v>0</v>
      </c>
    </row>
    <row r="95" spans="1:6" ht="15" customHeight="1" x14ac:dyDescent="0.25">
      <c r="A95" s="1">
        <v>92070</v>
      </c>
      <c r="B95" s="35"/>
      <c r="C95" s="1" t="s">
        <v>89</v>
      </c>
      <c r="D95" s="3">
        <v>2</v>
      </c>
      <c r="E95" s="34"/>
      <c r="F95" s="6">
        <f t="shared" si="1"/>
        <v>0</v>
      </c>
    </row>
    <row r="96" spans="1:6" ht="15" customHeight="1" x14ac:dyDescent="0.25">
      <c r="A96" s="1">
        <v>92071</v>
      </c>
      <c r="B96" s="35"/>
      <c r="C96" s="1" t="s">
        <v>90</v>
      </c>
      <c r="D96" s="3">
        <v>2</v>
      </c>
      <c r="E96" s="34"/>
      <c r="F96" s="6">
        <f t="shared" si="1"/>
        <v>0</v>
      </c>
    </row>
    <row r="97" spans="1:6" ht="15" customHeight="1" x14ac:dyDescent="0.25">
      <c r="A97" s="1">
        <v>92072</v>
      </c>
      <c r="B97" s="35"/>
      <c r="C97" s="1" t="s">
        <v>91</v>
      </c>
      <c r="D97" s="3">
        <v>2</v>
      </c>
      <c r="E97" s="34"/>
      <c r="F97" s="6">
        <f t="shared" si="1"/>
        <v>0</v>
      </c>
    </row>
    <row r="98" spans="1:6" ht="15" customHeight="1" x14ac:dyDescent="0.25">
      <c r="A98" s="1">
        <v>92073</v>
      </c>
      <c r="B98" s="35"/>
      <c r="C98" s="1" t="s">
        <v>92</v>
      </c>
      <c r="D98" s="3">
        <v>2</v>
      </c>
      <c r="E98" s="34"/>
      <c r="F98" s="6">
        <f t="shared" si="1"/>
        <v>0</v>
      </c>
    </row>
    <row r="99" spans="1:6" ht="15" customHeight="1" x14ac:dyDescent="0.25">
      <c r="A99" s="1">
        <v>92074</v>
      </c>
      <c r="B99" s="35"/>
      <c r="C99" s="1" t="s">
        <v>93</v>
      </c>
      <c r="D99" s="3">
        <v>2</v>
      </c>
      <c r="E99" s="34"/>
      <c r="F99" s="6">
        <f t="shared" si="1"/>
        <v>0</v>
      </c>
    </row>
    <row r="100" spans="1:6" ht="15" customHeight="1" x14ac:dyDescent="0.25">
      <c r="A100" s="1">
        <v>93000</v>
      </c>
      <c r="B100" s="35"/>
      <c r="C100" s="2" t="s">
        <v>105</v>
      </c>
      <c r="D100" s="4">
        <v>2</v>
      </c>
      <c r="E100" s="34"/>
      <c r="F100" s="6">
        <f t="shared" si="1"/>
        <v>0</v>
      </c>
    </row>
    <row r="101" spans="1:6" ht="15" customHeight="1" x14ac:dyDescent="0.25">
      <c r="A101" s="1">
        <v>93026</v>
      </c>
      <c r="B101" s="35"/>
      <c r="C101" s="2" t="s">
        <v>94</v>
      </c>
      <c r="D101" s="4">
        <v>2</v>
      </c>
      <c r="E101" s="34"/>
      <c r="F101" s="6">
        <f t="shared" si="1"/>
        <v>0</v>
      </c>
    </row>
    <row r="102" spans="1:6" ht="15" customHeight="1" x14ac:dyDescent="0.25">
      <c r="A102" s="1">
        <v>93027</v>
      </c>
      <c r="B102" s="35"/>
      <c r="C102" s="1" t="s">
        <v>95</v>
      </c>
      <c r="D102" s="3">
        <v>2</v>
      </c>
      <c r="E102" s="34"/>
      <c r="F102" s="6">
        <f t="shared" si="1"/>
        <v>0</v>
      </c>
    </row>
    <row r="103" spans="1:6" ht="15" customHeight="1" x14ac:dyDescent="0.25">
      <c r="A103" s="1">
        <v>93028</v>
      </c>
      <c r="B103" s="35"/>
      <c r="C103" s="1" t="s">
        <v>96</v>
      </c>
      <c r="D103" s="3">
        <v>2</v>
      </c>
      <c r="E103" s="34"/>
      <c r="F103" s="6">
        <f t="shared" si="1"/>
        <v>0</v>
      </c>
    </row>
    <row r="104" spans="1:6" ht="15" customHeight="1" x14ac:dyDescent="0.25">
      <c r="A104" s="1">
        <v>93034</v>
      </c>
      <c r="B104" s="35"/>
      <c r="C104" s="1" t="s">
        <v>97</v>
      </c>
      <c r="D104" s="3">
        <v>2</v>
      </c>
      <c r="E104" s="34"/>
      <c r="F104" s="6">
        <f t="shared" si="1"/>
        <v>0</v>
      </c>
    </row>
    <row r="105" spans="1:6" ht="15" customHeight="1" x14ac:dyDescent="0.25">
      <c r="A105" s="1">
        <v>93035</v>
      </c>
      <c r="B105" s="35"/>
      <c r="C105" s="1" t="s">
        <v>98</v>
      </c>
      <c r="D105" s="3">
        <v>2</v>
      </c>
      <c r="E105" s="34"/>
      <c r="F105" s="6">
        <f t="shared" si="1"/>
        <v>0</v>
      </c>
    </row>
    <row r="106" spans="1:6" ht="15" customHeight="1" x14ac:dyDescent="0.25">
      <c r="A106" s="1">
        <v>99987</v>
      </c>
      <c r="B106" s="35"/>
      <c r="C106" s="1" t="s">
        <v>99</v>
      </c>
      <c r="D106" s="3">
        <v>2</v>
      </c>
      <c r="E106" s="34"/>
      <c r="F106" s="6">
        <f t="shared" si="1"/>
        <v>0</v>
      </c>
    </row>
    <row r="107" spans="1:6" ht="15" customHeight="1" x14ac:dyDescent="0.25">
      <c r="A107" s="1">
        <v>99988</v>
      </c>
      <c r="B107" s="35"/>
      <c r="C107" s="1" t="s">
        <v>100</v>
      </c>
      <c r="D107" s="3">
        <v>2</v>
      </c>
      <c r="E107" s="34"/>
      <c r="F107" s="6">
        <f t="shared" si="1"/>
        <v>0</v>
      </c>
    </row>
    <row r="108" spans="1:6" ht="15" customHeight="1" x14ac:dyDescent="0.25">
      <c r="A108" s="1">
        <v>99989</v>
      </c>
      <c r="B108" s="35"/>
      <c r="C108" s="1" t="s">
        <v>101</v>
      </c>
      <c r="D108" s="3">
        <v>2</v>
      </c>
      <c r="E108" s="34"/>
      <c r="F108" s="6">
        <f t="shared" si="1"/>
        <v>0</v>
      </c>
    </row>
    <row r="109" spans="1:6" ht="15" customHeight="1" x14ac:dyDescent="0.25">
      <c r="A109" s="1"/>
      <c r="B109" s="1"/>
      <c r="C109" s="1"/>
      <c r="D109" s="3"/>
      <c r="E109" s="6"/>
      <c r="F109" s="6"/>
    </row>
    <row r="110" spans="1:6" ht="15" customHeight="1" x14ac:dyDescent="0.25">
      <c r="A110" s="1"/>
      <c r="B110" s="1"/>
      <c r="C110" s="1"/>
      <c r="D110" s="3"/>
      <c r="E110" s="6"/>
      <c r="F110" s="6"/>
    </row>
    <row r="111" spans="1:6" ht="15" customHeight="1" x14ac:dyDescent="0.25">
      <c r="A111" s="1"/>
      <c r="B111" s="1"/>
      <c r="C111" s="1"/>
      <c r="D111" s="3"/>
      <c r="E111" s="6"/>
      <c r="F111" s="6"/>
    </row>
    <row r="112" spans="1:6" ht="15" customHeight="1" x14ac:dyDescent="0.25">
      <c r="A112" s="1"/>
      <c r="B112" s="1"/>
      <c r="C112" s="1"/>
      <c r="D112" s="3"/>
      <c r="E112" s="6"/>
      <c r="F112" s="6"/>
    </row>
    <row r="113" spans="1:6" x14ac:dyDescent="0.25">
      <c r="A113" s="31"/>
      <c r="B113" s="31"/>
      <c r="C113" s="31"/>
      <c r="D113" s="32"/>
      <c r="E113" s="33">
        <f>SUM(E3:E108)</f>
        <v>0</v>
      </c>
      <c r="F113" s="33">
        <f>SUM(F3:F108)</f>
        <v>0</v>
      </c>
    </row>
  </sheetData>
  <sheetProtection algorithmName="SHA-512" hashValue="wCdUaLb/Nj/FCBagCMA2JJy8Z4POOBKUxO5vJNOS/zgwLlji/U1eYjIDYnSAsT0M5IaeQ6IXZL7qV/UC8d16Vg==" saltValue="OudgdXptK7n7Fd7gRjPd7Q==" spinCount="100000" sheet="1" objects="1" scenarios="1"/>
  <autoFilter ref="A2:F113" xr:uid="{C9E359B8-E927-47CD-B398-5D0F77E87824}"/>
  <mergeCells count="1">
    <mergeCell ref="A1:F1"/>
  </mergeCells>
  <pageMargins left="0.78749999999999998" right="0.78749999999999998" top="1.0527777777777778" bottom="1.0527777777777778" header="0.59055118110236227" footer="0.59055118110236227"/>
  <pageSetup paperSize="8" scale="76" fitToHeight="100" orientation="landscape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856D7-6854-45F7-830B-61AEFEE0ABFF}">
  <dimension ref="A1:F108"/>
  <sheetViews>
    <sheetView workbookViewId="0">
      <selection activeCell="C31" sqref="C31"/>
    </sheetView>
  </sheetViews>
  <sheetFormatPr baseColWidth="10" defaultColWidth="11.5703125" defaultRowHeight="15" x14ac:dyDescent="0.25"/>
  <cols>
    <col min="1" max="2" width="15.5703125" customWidth="1"/>
    <col min="3" max="3" width="97.42578125" customWidth="1"/>
    <col min="4" max="4" width="15.7109375" style="5" customWidth="1"/>
    <col min="5" max="5" width="15.7109375" style="7" customWidth="1"/>
    <col min="6" max="6" width="15.7109375" customWidth="1"/>
  </cols>
  <sheetData>
    <row r="1" spans="1:6" ht="30" customHeight="1" x14ac:dyDescent="0.25">
      <c r="A1" s="36" t="s">
        <v>110</v>
      </c>
      <c r="B1" s="37"/>
      <c r="C1" s="37"/>
      <c r="D1" s="37"/>
      <c r="E1" s="37"/>
      <c r="F1" s="37"/>
    </row>
    <row r="2" spans="1:6" ht="30" customHeight="1" x14ac:dyDescent="0.25">
      <c r="A2" s="8" t="s">
        <v>0</v>
      </c>
      <c r="B2" s="8" t="s">
        <v>1</v>
      </c>
      <c r="C2" s="8" t="s">
        <v>2</v>
      </c>
      <c r="D2" s="8" t="s">
        <v>112</v>
      </c>
      <c r="E2" s="9" t="s">
        <v>113</v>
      </c>
      <c r="F2" s="9" t="s">
        <v>114</v>
      </c>
    </row>
    <row r="3" spans="1:6" ht="15" customHeight="1" x14ac:dyDescent="0.25">
      <c r="A3" s="11">
        <v>701</v>
      </c>
      <c r="B3" s="1"/>
      <c r="C3" s="2" t="s">
        <v>130</v>
      </c>
      <c r="D3" s="3">
        <v>1</v>
      </c>
      <c r="E3" s="34"/>
      <c r="F3" s="6">
        <f t="shared" ref="F3:F9" si="0">D3*E3</f>
        <v>0</v>
      </c>
    </row>
    <row r="4" spans="1:6" ht="15" customHeight="1" x14ac:dyDescent="0.25">
      <c r="A4" s="11">
        <v>800</v>
      </c>
      <c r="B4" s="1"/>
      <c r="C4" s="2" t="s">
        <v>131</v>
      </c>
      <c r="D4" s="3">
        <v>1</v>
      </c>
      <c r="E4" s="34"/>
      <c r="F4" s="6">
        <f t="shared" si="0"/>
        <v>0</v>
      </c>
    </row>
    <row r="5" spans="1:6" ht="15" customHeight="1" x14ac:dyDescent="0.25">
      <c r="A5" s="11">
        <v>802</v>
      </c>
      <c r="B5" s="1"/>
      <c r="C5" s="2" t="s">
        <v>132</v>
      </c>
      <c r="D5" s="3">
        <v>1</v>
      </c>
      <c r="E5" s="34"/>
      <c r="F5" s="6">
        <f t="shared" si="0"/>
        <v>0</v>
      </c>
    </row>
    <row r="6" spans="1:6" ht="15" customHeight="1" x14ac:dyDescent="0.25">
      <c r="A6" s="11">
        <v>803</v>
      </c>
      <c r="B6" s="1"/>
      <c r="C6" s="2" t="s">
        <v>133</v>
      </c>
      <c r="D6" s="3">
        <v>1</v>
      </c>
      <c r="E6" s="34"/>
      <c r="F6" s="6">
        <f t="shared" si="0"/>
        <v>0</v>
      </c>
    </row>
    <row r="7" spans="1:6" ht="15" customHeight="1" x14ac:dyDescent="0.25">
      <c r="A7" s="11">
        <v>1700</v>
      </c>
      <c r="B7" s="1"/>
      <c r="C7" s="2" t="s">
        <v>134</v>
      </c>
      <c r="D7" s="3">
        <v>1</v>
      </c>
      <c r="E7" s="34"/>
      <c r="F7" s="6">
        <f t="shared" si="0"/>
        <v>0</v>
      </c>
    </row>
    <row r="8" spans="1:6" ht="15" customHeight="1" x14ac:dyDescent="0.25">
      <c r="A8" s="11">
        <v>1702</v>
      </c>
      <c r="B8" s="1"/>
      <c r="C8" s="2" t="s">
        <v>135</v>
      </c>
      <c r="D8" s="3">
        <v>1</v>
      </c>
      <c r="E8" s="34"/>
      <c r="F8" s="6">
        <f t="shared" si="0"/>
        <v>0</v>
      </c>
    </row>
    <row r="9" spans="1:6" ht="15" customHeight="1" x14ac:dyDescent="0.25">
      <c r="A9" s="11">
        <v>2500</v>
      </c>
      <c r="B9" s="1"/>
      <c r="C9" s="2" t="s">
        <v>136</v>
      </c>
      <c r="D9" s="3">
        <v>1</v>
      </c>
      <c r="E9" s="34"/>
      <c r="F9" s="6">
        <f t="shared" si="0"/>
        <v>0</v>
      </c>
    </row>
    <row r="10" spans="1:6" ht="15" customHeight="1" x14ac:dyDescent="0.25">
      <c r="A10" s="12"/>
      <c r="B10" s="10"/>
      <c r="C10" s="10"/>
      <c r="D10" s="4"/>
      <c r="E10" s="6"/>
      <c r="F10" s="10"/>
    </row>
    <row r="11" spans="1:6" ht="15" customHeight="1" x14ac:dyDescent="0.25">
      <c r="A11" s="12"/>
      <c r="B11" s="10"/>
      <c r="C11" s="10"/>
      <c r="D11" s="4"/>
      <c r="E11" s="6"/>
      <c r="F11" s="10"/>
    </row>
    <row r="12" spans="1:6" ht="15" customHeight="1" x14ac:dyDescent="0.25">
      <c r="A12" s="12"/>
      <c r="B12" s="10"/>
      <c r="C12" s="10"/>
      <c r="D12" s="4"/>
      <c r="E12" s="6"/>
      <c r="F12" s="10"/>
    </row>
    <row r="13" spans="1:6" ht="15" customHeight="1" x14ac:dyDescent="0.25">
      <c r="A13" s="31"/>
      <c r="B13" s="31"/>
      <c r="C13" s="31"/>
      <c r="D13" s="32"/>
      <c r="E13" s="33">
        <f>SUM(E3:E12)</f>
        <v>0</v>
      </c>
      <c r="F13" s="33">
        <f>SUM(F3:F12)</f>
        <v>0</v>
      </c>
    </row>
    <row r="14" spans="1:6" ht="15" customHeight="1" x14ac:dyDescent="0.25"/>
    <row r="15" spans="1:6" ht="15" customHeight="1" x14ac:dyDescent="0.25"/>
    <row r="16" spans="1: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</sheetData>
  <sheetProtection algorithmName="SHA-512" hashValue="AixbTMvqBMmWrcP1Sb32umn2D5CSjQvV2dXKX7xU9fysSKcm/SwzihYv1K6QU/3ykWpy6Xi0lSa5AGqp4JvCfA==" saltValue="NjXV1tCS6AnsMC0XcE/eiA==" spinCount="100000" sheet="1" objects="1" scenarios="1"/>
  <autoFilter ref="A2:F9" xr:uid="{C9E359B8-E927-47CD-B398-5D0F77E87824}"/>
  <mergeCells count="1">
    <mergeCell ref="A1:F1"/>
  </mergeCells>
  <pageMargins left="0.78749999999999998" right="0.78749999999999998" top="1.0527777777777778" bottom="1.0527777777777778" header="0.59055118110236227" footer="0.59055118110236227"/>
  <pageSetup paperSize="8" scale="76" fitToHeight="100" orientation="landscape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7BA7-1217-42E7-B643-1B867A2E4159}">
  <dimension ref="A7:G22"/>
  <sheetViews>
    <sheetView workbookViewId="0">
      <selection activeCell="F30" sqref="F30"/>
    </sheetView>
  </sheetViews>
  <sheetFormatPr baseColWidth="10" defaultRowHeight="15" x14ac:dyDescent="0.25"/>
  <cols>
    <col min="2" max="2" width="40.85546875" customWidth="1"/>
    <col min="3" max="3" width="22.140625" customWidth="1"/>
    <col min="4" max="7" width="15.7109375" customWidth="1"/>
  </cols>
  <sheetData>
    <row r="7" spans="1:7" s="5" customFormat="1" ht="30.75" customHeight="1" x14ac:dyDescent="0.25">
      <c r="A7" s="13" t="s">
        <v>116</v>
      </c>
      <c r="B7" s="13" t="s">
        <v>117</v>
      </c>
      <c r="C7" s="13" t="s">
        <v>118</v>
      </c>
      <c r="D7" s="14" t="s">
        <v>119</v>
      </c>
      <c r="E7" s="14" t="s">
        <v>120</v>
      </c>
      <c r="F7" s="14" t="s">
        <v>115</v>
      </c>
      <c r="G7" s="14" t="s">
        <v>121</v>
      </c>
    </row>
    <row r="8" spans="1:7" ht="15.75" x14ac:dyDescent="0.25">
      <c r="A8" s="15"/>
      <c r="B8" s="15" t="s">
        <v>128</v>
      </c>
      <c r="C8" s="4"/>
      <c r="D8" s="16">
        <v>1</v>
      </c>
      <c r="E8" s="17">
        <f>FUNGIBLES!F113</f>
        <v>0</v>
      </c>
      <c r="F8" s="18">
        <f>E8*D8</f>
        <v>0</v>
      </c>
      <c r="G8" s="18">
        <f>F8*5</f>
        <v>0</v>
      </c>
    </row>
    <row r="9" spans="1:7" ht="15.75" x14ac:dyDescent="0.25">
      <c r="A9" s="15"/>
      <c r="B9" s="15" t="s">
        <v>129</v>
      </c>
      <c r="C9" s="4"/>
      <c r="D9" s="16">
        <v>1</v>
      </c>
      <c r="E9" s="17">
        <f>CALIBRACIONES!F13</f>
        <v>0</v>
      </c>
      <c r="F9" s="18">
        <f t="shared" ref="F9" si="0">E9*D9</f>
        <v>0</v>
      </c>
      <c r="G9" s="18">
        <f>F9*5</f>
        <v>0</v>
      </c>
    </row>
    <row r="10" spans="1:7" ht="15.75" x14ac:dyDescent="0.25">
      <c r="A10" s="15"/>
      <c r="B10" s="15"/>
      <c r="C10" s="4"/>
      <c r="D10" s="16"/>
      <c r="E10" s="17"/>
      <c r="F10" s="18"/>
      <c r="G10" s="18"/>
    </row>
    <row r="11" spans="1:7" ht="15.75" x14ac:dyDescent="0.25">
      <c r="A11" s="15"/>
      <c r="B11" s="15"/>
      <c r="C11" s="4"/>
      <c r="D11" s="16"/>
      <c r="E11" s="17"/>
      <c r="F11" s="18"/>
      <c r="G11" s="18"/>
    </row>
    <row r="12" spans="1:7" ht="15.75" x14ac:dyDescent="0.25">
      <c r="A12" s="15"/>
      <c r="B12" s="15"/>
      <c r="C12" s="4"/>
      <c r="D12" s="16"/>
      <c r="E12" s="17"/>
      <c r="F12" s="18"/>
      <c r="G12" s="18"/>
    </row>
    <row r="13" spans="1:7" ht="15.75" x14ac:dyDescent="0.25">
      <c r="A13" s="15"/>
      <c r="B13" s="15"/>
      <c r="C13" s="4"/>
      <c r="D13" s="16"/>
      <c r="E13" s="17"/>
      <c r="F13" s="18"/>
      <c r="G13" s="18"/>
    </row>
    <row r="14" spans="1:7" ht="15.75" x14ac:dyDescent="0.25">
      <c r="A14" s="10"/>
      <c r="B14" s="10"/>
      <c r="C14" s="10"/>
      <c r="D14" s="10"/>
      <c r="E14" s="19"/>
      <c r="F14" s="20"/>
      <c r="G14" s="20"/>
    </row>
    <row r="15" spans="1:7" ht="15.75" x14ac:dyDescent="0.25">
      <c r="A15" s="21"/>
      <c r="B15" s="22" t="s">
        <v>122</v>
      </c>
      <c r="C15" s="21"/>
      <c r="D15" s="21"/>
      <c r="E15" s="23"/>
      <c r="F15" s="24">
        <f>SUM(F8:F14)</f>
        <v>0</v>
      </c>
      <c r="G15" s="24">
        <f>SUM(G8:G14)</f>
        <v>0</v>
      </c>
    </row>
    <row r="16" spans="1:7" ht="15.75" x14ac:dyDescent="0.25">
      <c r="A16" s="25"/>
      <c r="B16" s="26" t="s">
        <v>123</v>
      </c>
      <c r="C16" s="27"/>
      <c r="D16" s="27"/>
      <c r="E16" s="27"/>
      <c r="F16" s="28">
        <v>6000</v>
      </c>
      <c r="G16" s="28">
        <f>F16*5</f>
        <v>30000</v>
      </c>
    </row>
    <row r="17" spans="1:7" ht="15.75" x14ac:dyDescent="0.25">
      <c r="A17" s="29"/>
      <c r="B17" s="26" t="s">
        <v>111</v>
      </c>
      <c r="C17" s="27"/>
      <c r="D17" s="27"/>
      <c r="E17" s="27"/>
      <c r="F17" s="28">
        <f>F15+F16</f>
        <v>6000</v>
      </c>
      <c r="G17" s="28">
        <f>G15+G16</f>
        <v>30000</v>
      </c>
    </row>
    <row r="18" spans="1:7" ht="15.75" x14ac:dyDescent="0.25">
      <c r="A18" s="29"/>
      <c r="B18" s="38" t="s">
        <v>124</v>
      </c>
      <c r="C18" s="39"/>
      <c r="D18" s="39"/>
      <c r="E18" s="30">
        <v>0.21</v>
      </c>
      <c r="F18" s="28">
        <f>F17*E18</f>
        <v>1260</v>
      </c>
      <c r="G18" s="28">
        <f>G17*E18</f>
        <v>6300</v>
      </c>
    </row>
    <row r="19" spans="1:7" ht="15.75" x14ac:dyDescent="0.25">
      <c r="A19" s="29"/>
      <c r="B19" s="27" t="s">
        <v>125</v>
      </c>
      <c r="C19" s="27"/>
      <c r="D19" s="27"/>
      <c r="E19" s="27"/>
      <c r="F19" s="28">
        <f>F17+F18</f>
        <v>7260</v>
      </c>
      <c r="G19" s="28">
        <f>G17+G18</f>
        <v>36300</v>
      </c>
    </row>
    <row r="20" spans="1:7" ht="15.75" x14ac:dyDescent="0.25">
      <c r="A20" s="25"/>
      <c r="B20" s="40"/>
      <c r="C20" s="40"/>
      <c r="D20" s="40"/>
      <c r="E20" s="40"/>
      <c r="F20" s="41"/>
      <c r="G20" s="42"/>
    </row>
    <row r="21" spans="1:7" ht="15.75" x14ac:dyDescent="0.25">
      <c r="A21" s="25"/>
      <c r="B21" s="43" t="s">
        <v>126</v>
      </c>
      <c r="C21" s="43"/>
      <c r="D21" s="43"/>
      <c r="E21" s="43"/>
      <c r="F21" s="28">
        <v>31265.09</v>
      </c>
      <c r="G21" s="28">
        <f>F21*5</f>
        <v>156325.45000000001</v>
      </c>
    </row>
    <row r="22" spans="1:7" ht="15.75" x14ac:dyDescent="0.25">
      <c r="A22" s="25"/>
      <c r="B22" s="43" t="s">
        <v>127</v>
      </c>
      <c r="C22" s="43"/>
      <c r="D22" s="43"/>
      <c r="E22" s="43"/>
      <c r="F22" s="28">
        <f>F21-F17</f>
        <v>25265.09</v>
      </c>
      <c r="G22" s="28">
        <f>G21-G17</f>
        <v>126325.45000000001</v>
      </c>
    </row>
  </sheetData>
  <sheetProtection algorithmName="SHA-512" hashValue="Pau5m33Wd8Fo1aBapzYRrntkuEs+CtUWjE8xaRydQQgR5tEXfp5UjhTBBLZGWeMQboSKjXBE9eAfk4L9wZlnzQ==" saltValue="+y9DnbgtuOiHLUv6H6Bglg==" spinCount="100000" sheet="1" objects="1" scenarios="1"/>
  <mergeCells count="5">
    <mergeCell ref="B18:D18"/>
    <mergeCell ref="B20:E20"/>
    <mergeCell ref="F20:G20"/>
    <mergeCell ref="B21:E21"/>
    <mergeCell ref="B22:E22"/>
  </mergeCells>
  <conditionalFormatting sqref="F22:G22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FUNGIBLES</vt:lpstr>
      <vt:lpstr>CALIBRACIONES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2024-09-06T07:45:20Z</cp:lastPrinted>
  <dcterms:created xsi:type="dcterms:W3CDTF">2024-08-12T09:22:13Z</dcterms:created>
  <dcterms:modified xsi:type="dcterms:W3CDTF">2024-09-09T11:54:13Z</dcterms:modified>
</cp:coreProperties>
</file>