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fernandez\Desktop\"/>
    </mc:Choice>
  </mc:AlternateContent>
  <xr:revisionPtr revIDLastSave="0" documentId="8_{09F43E22-ADA2-477C-918E-8516C16C7D74}" xr6:coauthVersionLast="47" xr6:coauthVersionMax="47" xr10:uidLastSave="{00000000-0000-0000-0000-000000000000}"/>
  <bookViews>
    <workbookView xWindow="-120" yWindow="-120" windowWidth="29040" windowHeight="15840" xr2:uid="{FD1078C4-5937-4C24-8086-7B02A2CAB3A9}"/>
  </bookViews>
  <sheets>
    <sheet name="Hoja1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5" i="1" l="1"/>
  <c r="D14" i="1"/>
  <c r="E12" i="1"/>
  <c r="E6" i="1"/>
  <c r="E7" i="1"/>
  <c r="E8" i="1"/>
  <c r="E9" i="1"/>
  <c r="E10" i="1"/>
  <c r="E11" i="1"/>
  <c r="E5" i="1"/>
  <c r="F15" i="2" l="1"/>
  <c r="F14" i="2"/>
  <c r="F13" i="2"/>
  <c r="F12" i="2"/>
  <c r="F11" i="2"/>
  <c r="F10" i="2"/>
  <c r="F9" i="2"/>
  <c r="F8" i="2"/>
  <c r="F7" i="2"/>
  <c r="F6" i="2"/>
  <c r="F5" i="2"/>
</calcChain>
</file>

<file path=xl/sharedStrings.xml><?xml version="1.0" encoding="utf-8"?>
<sst xmlns="http://schemas.openxmlformats.org/spreadsheetml/2006/main" count="29" uniqueCount="29">
  <si>
    <t>TOTAL</t>
  </si>
  <si>
    <t>UD</t>
  </si>
  <si>
    <t>TARIFA</t>
  </si>
  <si>
    <t>ANEXO I - PROPOSICIÓN ECONÓMICA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</si>
  <si>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</si>
  <si>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Y para que conste y surta los efectos oportunos, se expide y firma la presente  declaración, en ……………....…………… a ………de ……............................ de …………………</t>
  </si>
  <si>
    <t>TOTAL ANUAL</t>
  </si>
  <si>
    <t>PRECIO OFERTADO</t>
  </si>
  <si>
    <t>DESCRIPCION</t>
  </si>
  <si>
    <t>(Firma y sello del licitador)</t>
  </si>
  <si>
    <t>RESONANCIA MAGNETICA UNA REGION</t>
  </si>
  <si>
    <t>RMN CON CONTRASTE</t>
  </si>
  <si>
    <t>RESONANCIA MAGNETICA DOS REGIONES</t>
  </si>
  <si>
    <t>RADIOLOGIA</t>
  </si>
  <si>
    <t>RADIOLOGIA TORAX (2 PROYECCIONES)</t>
  </si>
  <si>
    <t>ECOGRAFIA (Tórax, Pélvica; partes blandas, Muscular, Hombro, Codo, Muñeca y mano, Rodilla, Tobillo, Pie, Muscular o tendinosa)</t>
  </si>
  <si>
    <t>ELECTROMIOGRAMA</t>
  </si>
  <si>
    <t>DENSITOMETRIA OSEA</t>
  </si>
  <si>
    <t>TAC cabeza</t>
  </si>
  <si>
    <t>TAC exploración</t>
  </si>
  <si>
    <t>RESONANCIA MAGNETICA ABIERTA</t>
  </si>
  <si>
    <t>TOTAL CUATRO ANUALIDADES</t>
  </si>
  <si>
    <t>Visitas sucesivas (incluye medicación entregada al paciente. consulta especialista y consulta enfermeria)</t>
  </si>
  <si>
    <t>Primera consulta (Incluye medicación entregada al paciente. Consulta especialista y consulta enfermería)</t>
  </si>
  <si>
    <t>Radiografía</t>
  </si>
  <si>
    <t>Ecografia</t>
  </si>
  <si>
    <t>Rehabilitación</t>
  </si>
  <si>
    <t xml:space="preserve">Curas (incluye cuaras, escayolas, inyectables, otros actos) </t>
  </si>
  <si>
    <t>URGENCIAS (incluye honorarios médicos, box de urgencia, radiología y analítica convencional, curas de urgencias, yesos, medicación administrada, otras situaciones de urgencias)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</si>
</sst>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HelveticaNowText Regular"/>
      <family val="2"/>
    </font>
    <font>
      <sz val="12"/>
      <color theme="1"/>
      <name val="HelveticaNowText Regular"/>
      <family val="2"/>
    </font>
    <font>
      <sz val="12"/>
      <name val="HelveticaNowText Regular"/>
      <family val="2"/>
    </font>
    <font>
      <b/>
      <sz val="12"/>
      <name val="HelveticaNowText Regular"/>
      <family val="2"/>
    </font>
    <font>
      <b/>
      <sz val="12"/>
      <color rgb="FFFFFFFF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1"/>
      <name val="HelveticaNowText Regular"/>
      <family val="2"/>
    </font>
    <font>
      <sz val="12"/>
      <color rgb="FF000000"/>
      <name val="HelveticaNowText Regular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0">
    <xf numFmtId="0" fontId="0" fillId="0" borderId="0" xfId="0"/>
    <xf numFmtId="0" fontId="4" fillId="0" borderId="0" xfId="0" applyFont="1"/>
    <xf numFmtId="0" fontId="3" fillId="0" borderId="0" xfId="0" applyFont="1"/>
    <xf numFmtId="8" fontId="3" fillId="0" borderId="1" xfId="0" applyNumberFormat="1" applyFont="1" applyBorder="1"/>
    <xf numFmtId="0" fontId="8" fillId="0" borderId="0" xfId="0" applyFont="1"/>
    <xf numFmtId="8" fontId="8" fillId="0" borderId="1" xfId="0" applyNumberFormat="1" applyFont="1" applyBorder="1"/>
    <xf numFmtId="0" fontId="9" fillId="0" borderId="3" xfId="0" applyFont="1" applyBorder="1" applyAlignment="1">
      <alignment vertical="center"/>
    </xf>
    <xf numFmtId="8" fontId="3" fillId="0" borderId="4" xfId="0" applyNumberFormat="1" applyFont="1" applyBorder="1" applyAlignment="1">
      <alignment horizontal="right" vertical="center"/>
    </xf>
    <xf numFmtId="0" fontId="9" fillId="0" borderId="4" xfId="0" applyFont="1" applyBorder="1" applyAlignment="1">
      <alignment horizontal="center" vertical="center"/>
    </xf>
    <xf numFmtId="8" fontId="9" fillId="0" borderId="4" xfId="0" applyNumberFormat="1" applyFont="1" applyBorder="1" applyAlignment="1">
      <alignment horizontal="right" vertical="center"/>
    </xf>
    <xf numFmtId="0" fontId="9" fillId="0" borderId="3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/>
    </xf>
    <xf numFmtId="8" fontId="3" fillId="3" borderId="4" xfId="0" applyNumberFormat="1" applyFont="1" applyFill="1" applyBorder="1" applyAlignment="1">
      <alignment horizontal="right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8" fontId="3" fillId="0" borderId="1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/>
    <xf numFmtId="0" fontId="8" fillId="0" borderId="0" xfId="0" applyFont="1"/>
    <xf numFmtId="0" fontId="3" fillId="0" borderId="0" xfId="0" applyFont="1" applyAlignment="1">
      <alignment horizontal="left" vertical="top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10" fillId="0" borderId="0" xfId="0" applyFont="1" applyBorder="1" applyAlignment="1">
      <alignment vertical="center" wrapText="1"/>
    </xf>
    <xf numFmtId="8" fontId="11" fillId="3" borderId="0" xfId="0" applyNumberFormat="1" applyFont="1" applyFill="1" applyBorder="1" applyAlignment="1">
      <alignment horizontal="right" vertical="center"/>
    </xf>
    <xf numFmtId="0" fontId="10" fillId="0" borderId="0" xfId="0" applyFont="1" applyBorder="1" applyAlignment="1">
      <alignment horizontal="center" vertical="center"/>
    </xf>
    <xf numFmtId="8" fontId="10" fillId="0" borderId="0" xfId="0" applyNumberFormat="1" applyFont="1" applyBorder="1" applyAlignment="1">
      <alignment horizontal="right" vertical="center"/>
    </xf>
    <xf numFmtId="8" fontId="3" fillId="0" borderId="0" xfId="0" applyNumberFormat="1" applyFont="1" applyBorder="1"/>
    <xf numFmtId="0" fontId="3" fillId="0" borderId="0" xfId="0" applyFont="1" applyBorder="1" applyAlignment="1">
      <alignment vertical="center" wrapText="1"/>
    </xf>
    <xf numFmtId="8" fontId="9" fillId="3" borderId="0" xfId="0" applyNumberFormat="1" applyFont="1" applyFill="1" applyBorder="1" applyAlignment="1">
      <alignment horizontal="right" vertical="center"/>
    </xf>
    <xf numFmtId="0" fontId="3" fillId="0" borderId="0" xfId="0" applyFont="1" applyBorder="1" applyAlignment="1">
      <alignment horizontal="center" vertical="center"/>
    </xf>
    <xf numFmtId="8" fontId="3" fillId="0" borderId="0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vertical="center" wrapText="1"/>
    </xf>
    <xf numFmtId="8" fontId="3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vertical="center"/>
    </xf>
    <xf numFmtId="8" fontId="3" fillId="3" borderId="1" xfId="0" applyNumberFormat="1" applyFont="1" applyFill="1" applyBorder="1" applyAlignment="1">
      <alignment horizontal="center" vertical="center"/>
    </xf>
    <xf numFmtId="8" fontId="9" fillId="3" borderId="1" xfId="0" applyNumberFormat="1" applyFont="1" applyFill="1" applyBorder="1" applyAlignment="1">
      <alignment horizontal="center" vertical="center"/>
    </xf>
  </cellXfs>
  <cellStyles count="2">
    <cellStyle name="Euro" xfId="1" xr:uid="{D3E15BF3-29E2-40E3-B4E9-769528B9D064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EE7E8-970C-4449-A3B7-D4C46D764819}">
  <dimension ref="A1:I23"/>
  <sheetViews>
    <sheetView tabSelected="1" workbookViewId="0">
      <selection activeCell="I8" sqref="I8"/>
    </sheetView>
  </sheetViews>
  <sheetFormatPr baseColWidth="10" defaultRowHeight="18.75" x14ac:dyDescent="0.4"/>
  <cols>
    <col min="1" max="1" width="72" style="4" bestFit="1" customWidth="1"/>
    <col min="2" max="2" width="21.28515625" style="4" customWidth="1"/>
    <col min="3" max="3" width="11.42578125" style="4"/>
    <col min="4" max="4" width="21" style="4" customWidth="1"/>
    <col min="5" max="5" width="19.85546875" style="4" bestFit="1" customWidth="1"/>
    <col min="6" max="16384" width="11.42578125" style="4"/>
  </cols>
  <sheetData>
    <row r="1" spans="1:9" ht="23.25" x14ac:dyDescent="0.5">
      <c r="A1" s="17" t="s">
        <v>3</v>
      </c>
      <c r="B1" s="17"/>
      <c r="C1" s="17"/>
      <c r="D1" s="17"/>
      <c r="E1" s="17"/>
      <c r="F1" s="17"/>
      <c r="G1" s="17"/>
    </row>
    <row r="2" spans="1:9" ht="211.5" customHeight="1" x14ac:dyDescent="0.4">
      <c r="A2" s="18" t="s">
        <v>4</v>
      </c>
      <c r="B2" s="19"/>
      <c r="C2" s="19"/>
      <c r="D2" s="19"/>
      <c r="E2" s="19"/>
      <c r="F2" s="19"/>
      <c r="G2" s="19"/>
      <c r="H2" s="19"/>
      <c r="I2" s="19"/>
    </row>
    <row r="3" spans="1:9" ht="20.25" x14ac:dyDescent="0.45">
      <c r="A3" s="2"/>
      <c r="B3" s="2"/>
      <c r="C3" s="2"/>
    </row>
    <row r="4" spans="1:9" ht="40.5" x14ac:dyDescent="0.4">
      <c r="A4" s="13" t="s">
        <v>8</v>
      </c>
      <c r="B4" s="13" t="s">
        <v>2</v>
      </c>
      <c r="C4" s="13" t="s">
        <v>1</v>
      </c>
      <c r="D4" s="14" t="s">
        <v>7</v>
      </c>
      <c r="E4" s="13" t="s">
        <v>0</v>
      </c>
    </row>
    <row r="5" spans="1:9" ht="69" customHeight="1" x14ac:dyDescent="0.45">
      <c r="A5" s="35" t="s">
        <v>28</v>
      </c>
      <c r="B5" s="38">
        <v>57.33</v>
      </c>
      <c r="C5" s="15">
        <v>15</v>
      </c>
      <c r="D5" s="36"/>
      <c r="E5" s="16">
        <f>D5*C5</f>
        <v>0</v>
      </c>
      <c r="F5" s="2"/>
    </row>
    <row r="6" spans="1:9" ht="49.5" customHeight="1" x14ac:dyDescent="0.45">
      <c r="A6" s="35" t="s">
        <v>22</v>
      </c>
      <c r="B6" s="38">
        <v>22.06</v>
      </c>
      <c r="C6" s="15">
        <v>5</v>
      </c>
      <c r="D6" s="36"/>
      <c r="E6" s="16">
        <f t="shared" ref="E6:E11" si="0">D6*C6</f>
        <v>0</v>
      </c>
      <c r="F6" s="2"/>
    </row>
    <row r="7" spans="1:9" ht="41.25" customHeight="1" x14ac:dyDescent="0.45">
      <c r="A7" s="35" t="s">
        <v>23</v>
      </c>
      <c r="B7" s="38">
        <v>57.33</v>
      </c>
      <c r="C7" s="15">
        <v>7</v>
      </c>
      <c r="D7" s="36"/>
      <c r="E7" s="16">
        <f t="shared" si="0"/>
        <v>0</v>
      </c>
      <c r="F7" s="2"/>
    </row>
    <row r="8" spans="1:9" ht="20.25" x14ac:dyDescent="0.45">
      <c r="A8" s="35" t="s">
        <v>24</v>
      </c>
      <c r="B8" s="38">
        <v>16.809999999999999</v>
      </c>
      <c r="C8" s="15">
        <v>15</v>
      </c>
      <c r="D8" s="36"/>
      <c r="E8" s="3">
        <f t="shared" si="0"/>
        <v>0</v>
      </c>
      <c r="F8" s="2"/>
    </row>
    <row r="9" spans="1:9" ht="20.25" x14ac:dyDescent="0.45">
      <c r="A9" s="35" t="s">
        <v>25</v>
      </c>
      <c r="B9" s="38">
        <v>52.02</v>
      </c>
      <c r="C9" s="15">
        <v>10</v>
      </c>
      <c r="D9" s="36"/>
      <c r="E9" s="3">
        <f t="shared" si="0"/>
        <v>0</v>
      </c>
      <c r="F9" s="2"/>
    </row>
    <row r="10" spans="1:9" ht="20.25" x14ac:dyDescent="0.45">
      <c r="A10" s="37" t="s">
        <v>26</v>
      </c>
      <c r="B10" s="38">
        <v>16.54</v>
      </c>
      <c r="C10" s="15">
        <v>100</v>
      </c>
      <c r="D10" s="36"/>
      <c r="E10" s="3">
        <f t="shared" si="0"/>
        <v>0</v>
      </c>
      <c r="F10" s="2"/>
    </row>
    <row r="11" spans="1:9" ht="20.25" x14ac:dyDescent="0.45">
      <c r="A11" s="35" t="s">
        <v>27</v>
      </c>
      <c r="B11" s="39">
        <v>12.61</v>
      </c>
      <c r="C11" s="15">
        <v>5</v>
      </c>
      <c r="D11" s="36"/>
      <c r="E11" s="3">
        <f t="shared" si="0"/>
        <v>0</v>
      </c>
      <c r="F11" s="2"/>
    </row>
    <row r="12" spans="1:9" ht="20.25" x14ac:dyDescent="0.45">
      <c r="A12" s="31"/>
      <c r="B12" s="32"/>
      <c r="C12" s="33"/>
      <c r="D12" s="34"/>
      <c r="E12" s="30">
        <f>SUM(E5:E11)</f>
        <v>0</v>
      </c>
      <c r="F12" s="2"/>
    </row>
    <row r="13" spans="1:9" ht="20.25" x14ac:dyDescent="0.45">
      <c r="A13" s="26"/>
      <c r="B13" s="27"/>
      <c r="C13" s="28"/>
      <c r="D13" s="29"/>
      <c r="E13" s="30"/>
      <c r="F13" s="2"/>
    </row>
    <row r="14" spans="1:9" ht="20.25" x14ac:dyDescent="0.45">
      <c r="A14" s="23" t="s">
        <v>6</v>
      </c>
      <c r="B14" s="24"/>
      <c r="C14" s="1"/>
      <c r="D14" s="5">
        <f>E12</f>
        <v>0</v>
      </c>
    </row>
    <row r="15" spans="1:9" x14ac:dyDescent="0.4">
      <c r="A15" s="25" t="s">
        <v>21</v>
      </c>
      <c r="B15" s="25"/>
      <c r="D15" s="5">
        <f>D14*4</f>
        <v>0</v>
      </c>
    </row>
    <row r="16" spans="1:9" ht="20.25" x14ac:dyDescent="0.45">
      <c r="A16" s="2"/>
      <c r="B16" s="2"/>
      <c r="C16" s="2"/>
    </row>
    <row r="17" spans="1:6" ht="20.25" x14ac:dyDescent="0.45">
      <c r="A17" s="2"/>
      <c r="B17" s="2"/>
      <c r="C17" s="2"/>
    </row>
    <row r="18" spans="1:6" ht="20.25" x14ac:dyDescent="0.45">
      <c r="A18" s="2"/>
      <c r="B18" s="2"/>
      <c r="C18" s="2"/>
    </row>
    <row r="19" spans="1:6" ht="51" customHeight="1" x14ac:dyDescent="0.4">
      <c r="A19" s="19" t="s">
        <v>5</v>
      </c>
      <c r="B19" s="19"/>
      <c r="C19" s="19"/>
      <c r="D19" s="19"/>
      <c r="E19" s="19"/>
      <c r="F19" s="19"/>
    </row>
    <row r="20" spans="1:6" ht="20.25" x14ac:dyDescent="0.45">
      <c r="A20" s="20"/>
      <c r="B20" s="20"/>
      <c r="C20" s="20"/>
      <c r="D20" s="20"/>
      <c r="E20" s="20"/>
      <c r="F20" s="20"/>
    </row>
    <row r="21" spans="1:6" x14ac:dyDescent="0.4">
      <c r="A21" s="22" t="s">
        <v>9</v>
      </c>
      <c r="B21" s="22"/>
      <c r="C21" s="22"/>
    </row>
    <row r="22" spans="1:6" x14ac:dyDescent="0.4">
      <c r="A22" s="22"/>
      <c r="B22" s="22"/>
      <c r="C22" s="22"/>
    </row>
    <row r="23" spans="1:6" x14ac:dyDescent="0.4">
      <c r="A23" s="21"/>
      <c r="B23" s="21"/>
      <c r="C23" s="21"/>
    </row>
  </sheetData>
  <mergeCells count="9">
    <mergeCell ref="A1:G1"/>
    <mergeCell ref="A2:I2"/>
    <mergeCell ref="A19:F19"/>
    <mergeCell ref="A20:F20"/>
    <mergeCell ref="A23:C23"/>
    <mergeCell ref="A21:B22"/>
    <mergeCell ref="C21:C22"/>
    <mergeCell ref="A14:B14"/>
    <mergeCell ref="A15:B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71210-18E9-4603-9A63-1BA06E98F8AE}">
  <dimension ref="C5:F15"/>
  <sheetViews>
    <sheetView workbookViewId="0">
      <selection activeCell="C5" sqref="C5:F15"/>
    </sheetView>
  </sheetViews>
  <sheetFormatPr baseColWidth="10" defaultRowHeight="15" x14ac:dyDescent="0.25"/>
  <sheetData>
    <row r="5" spans="3:6" ht="21" thickBot="1" x14ac:dyDescent="0.3">
      <c r="C5" s="6" t="s">
        <v>10</v>
      </c>
      <c r="D5" s="7">
        <v>164.64</v>
      </c>
      <c r="E5" s="8">
        <v>8</v>
      </c>
      <c r="F5" s="9">
        <f>D5*E5</f>
        <v>1317.12</v>
      </c>
    </row>
    <row r="6" spans="3:6" ht="21" thickBot="1" x14ac:dyDescent="0.3">
      <c r="C6" s="6" t="s">
        <v>11</v>
      </c>
      <c r="D6" s="7">
        <v>107.02</v>
      </c>
      <c r="E6" s="8">
        <v>5</v>
      </c>
      <c r="F6" s="9">
        <f t="shared" ref="F6:F15" si="0">D6*E6</f>
        <v>535.1</v>
      </c>
    </row>
    <row r="7" spans="3:6" ht="21" thickBot="1" x14ac:dyDescent="0.3">
      <c r="C7" s="6" t="s">
        <v>12</v>
      </c>
      <c r="D7" s="7">
        <v>246.96</v>
      </c>
      <c r="E7" s="8">
        <v>5</v>
      </c>
      <c r="F7" s="9">
        <f t="shared" si="0"/>
        <v>1234.8</v>
      </c>
    </row>
    <row r="8" spans="3:6" ht="21" thickBot="1" x14ac:dyDescent="0.3">
      <c r="C8" s="6" t="s">
        <v>13</v>
      </c>
      <c r="D8" s="7">
        <v>27.78</v>
      </c>
      <c r="E8" s="8">
        <v>2</v>
      </c>
      <c r="F8" s="9">
        <f t="shared" si="0"/>
        <v>55.56</v>
      </c>
    </row>
    <row r="9" spans="3:6" ht="21" thickBot="1" x14ac:dyDescent="0.3">
      <c r="C9" s="6" t="s">
        <v>14</v>
      </c>
      <c r="D9" s="7">
        <v>40.130000000000003</v>
      </c>
      <c r="E9" s="8">
        <v>2</v>
      </c>
      <c r="F9" s="9">
        <f t="shared" si="0"/>
        <v>80.260000000000005</v>
      </c>
    </row>
    <row r="10" spans="3:6" ht="385.5" thickBot="1" x14ac:dyDescent="0.3">
      <c r="C10" s="10" t="s">
        <v>15</v>
      </c>
      <c r="D10" s="7">
        <v>61.74</v>
      </c>
      <c r="E10" s="11">
        <v>2</v>
      </c>
      <c r="F10" s="9">
        <f t="shared" si="0"/>
        <v>123.48</v>
      </c>
    </row>
    <row r="11" spans="3:6" ht="21" thickBot="1" x14ac:dyDescent="0.3">
      <c r="C11" s="6" t="s">
        <v>16</v>
      </c>
      <c r="D11" s="7">
        <v>90</v>
      </c>
      <c r="E11" s="11">
        <v>1</v>
      </c>
      <c r="F11" s="9">
        <f t="shared" si="0"/>
        <v>90</v>
      </c>
    </row>
    <row r="12" spans="3:6" ht="21" thickBot="1" x14ac:dyDescent="0.3">
      <c r="C12" s="6" t="s">
        <v>17</v>
      </c>
      <c r="D12" s="7">
        <v>82.32</v>
      </c>
      <c r="E12" s="8">
        <v>1</v>
      </c>
      <c r="F12" s="9">
        <f t="shared" si="0"/>
        <v>82.32</v>
      </c>
    </row>
    <row r="13" spans="3:6" ht="21" thickBot="1" x14ac:dyDescent="0.3">
      <c r="C13" s="6" t="s">
        <v>18</v>
      </c>
      <c r="D13" s="7">
        <v>257.25</v>
      </c>
      <c r="E13" s="8">
        <v>3</v>
      </c>
      <c r="F13" s="9">
        <f t="shared" si="0"/>
        <v>771.75</v>
      </c>
    </row>
    <row r="14" spans="3:6" ht="21" thickBot="1" x14ac:dyDescent="0.3">
      <c r="C14" s="6" t="s">
        <v>19</v>
      </c>
      <c r="D14" s="7">
        <v>154.35</v>
      </c>
      <c r="E14" s="8">
        <v>3</v>
      </c>
      <c r="F14" s="9">
        <f t="shared" si="0"/>
        <v>463.04999999999995</v>
      </c>
    </row>
    <row r="15" spans="3:6" ht="21" thickBot="1" x14ac:dyDescent="0.3">
      <c r="C15" s="6" t="s">
        <v>20</v>
      </c>
      <c r="D15" s="12">
        <v>190</v>
      </c>
      <c r="E15" s="8">
        <v>1</v>
      </c>
      <c r="F15" s="9">
        <f t="shared" si="0"/>
        <v>190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Martin   Laura</dc:creator>
  <cp:lastModifiedBy>Fernández Lázare   Antonia</cp:lastModifiedBy>
  <dcterms:created xsi:type="dcterms:W3CDTF">2020-03-02T11:18:31Z</dcterms:created>
  <dcterms:modified xsi:type="dcterms:W3CDTF">2024-08-06T10:30:58Z</dcterms:modified>
</cp:coreProperties>
</file>