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Manresa\Pruebas Diagnósticas\2024\"/>
    </mc:Choice>
  </mc:AlternateContent>
  <xr:revisionPtr revIDLastSave="0" documentId="13_ncr:1_{BF214870-82FE-4192-87F6-1C8CA9CA6838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7" i="1"/>
  <c r="F18" i="1"/>
  <c r="F19" i="1"/>
  <c r="F20" i="1"/>
  <c r="F21" i="1"/>
  <c r="F22" i="1"/>
  <c r="F23" i="1"/>
  <c r="F24" i="1"/>
  <c r="F25" i="1"/>
  <c r="F26" i="1"/>
  <c r="F27" i="1"/>
  <c r="F28" i="1"/>
  <c r="F16" i="1"/>
  <c r="E28" i="1" l="1"/>
  <c r="E8" i="1"/>
  <c r="E27" i="1"/>
  <c r="E24" i="1"/>
  <c r="E25" i="1"/>
  <c r="E26" i="1"/>
  <c r="E6" i="1" l="1"/>
  <c r="E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5" i="1"/>
  <c r="E29" i="1" l="1"/>
  <c r="D30" i="1" s="1"/>
  <c r="D31" i="1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<sst xmlns="http://schemas.openxmlformats.org/spreadsheetml/2006/main" count="46" uniqueCount="45">
  <si>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</si>
  <si>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</si>
  <si>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</si>
  <si>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</si>
  <si>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</si>
  <si>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</si>
  <si>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</si>
  <si>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</si>
  <si>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</si>
  <si>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</si>
  <si>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</si>
  <si>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</si>
  <si>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</si>
  <si>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</si>
  <si>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</si>
  <si>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</si>
  <si>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</si>
  <si>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</si>
  <si>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</si>
  <si>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</si>
  <si>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</si>
  <si>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RESONANCIA MAGNETICA</t>
  </si>
  <si>
    <t>ARTRO RESONANCIA</t>
  </si>
  <si>
    <t>GAMMAGARFIA OSSIA PARCIAL</t>
  </si>
  <si>
    <t>GAMMAGRAFIA OSSIA TOTAL</t>
  </si>
  <si>
    <t>GAMMAGRAFIA MEDULA OSEA</t>
  </si>
  <si>
    <t>GAMMAGRAFIA AMB GA-67</t>
  </si>
  <si>
    <t>SPETC MIOCARDICO</t>
  </si>
  <si>
    <t>PERFUSION MIOCARDICA (GATED SPECT) ESTRESS-REPOSO</t>
  </si>
  <si>
    <t>GAMMAGRAFIA DE TIROIDES</t>
  </si>
  <si>
    <t>SPECT OSEO</t>
  </si>
  <si>
    <t>RENOGRAMA MAG3</t>
  </si>
  <si>
    <t>GG OSEA CON LEUCOCITOS MARCADOS</t>
  </si>
  <si>
    <t>DENSITOMETRIA OSSIA</t>
  </si>
  <si>
    <t>ECOGRAFIA ABDOMINAL</t>
  </si>
  <si>
    <t>ECOGRAFIA (Renovesical, prostata, Renal)</t>
  </si>
  <si>
    <t>ECOGRAFIA (Tiroides, Cuello, Mama)</t>
  </si>
  <si>
    <t>TOTAL CUATRO ANUALIDADES</t>
  </si>
  <si>
    <t>ANESTESIA HONORARIOS</t>
  </si>
  <si>
    <t>CONTRASTE PARA TAC</t>
  </si>
  <si>
    <t>COLANGIOGRAFIA</t>
  </si>
  <si>
    <t>RMN CARDIACA FUNCIONAL</t>
  </si>
  <si>
    <t>CONTRASTE PARA RMN</t>
  </si>
  <si>
    <t>TAC</t>
  </si>
  <si>
    <r>
      <t xml:space="preserve">ECOGRAFIA </t>
    </r>
    <r>
      <rPr>
        <sz val="10"/>
        <color rgb="FF000000"/>
        <rFont val="HelveticaNowText Regular"/>
        <family val="2"/>
      </rPr>
      <t>(Torax, Pelvica; partes blandas, Muscular, Hombro, Codo, Muñeca y mano, Rodilla, Tobillo, Pie y Muscular o tendinosa)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</si>
</sst>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0000"/>
      <name val="HelveticaNowText Regular"/>
      <family val="2"/>
    </font>
    <font>
      <sz val="10"/>
      <color rgb="FF000000"/>
      <name val="HelveticaNowText Regular"/>
      <family val="2"/>
    </font>
    <font>
      <sz val="9"/>
      <color rgb="FFFF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/>
    <xf numFmtId="0" fontId="3" fillId="0" borderId="0" xfId="0" applyFont="1"/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8" fontId="3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5" xfId="0" applyFont="1" applyBorder="1"/>
    <xf numFmtId="8" fontId="7" fillId="0" borderId="1" xfId="0" applyNumberFormat="1" applyFont="1" applyBorder="1"/>
    <xf numFmtId="8" fontId="9" fillId="0" borderId="9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/>
    </xf>
    <xf numFmtId="0" fontId="12" fillId="4" borderId="0" xfId="0" applyFont="1" applyFill="1" applyAlignment="1">
      <alignment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8" fontId="10" fillId="0" borderId="1" xfId="0" applyNumberFormat="1" applyFont="1" applyBorder="1" applyAlignment="1" applyProtection="1">
      <alignment horizontal="right" vertical="center"/>
      <protection locked="0"/>
    </xf>
    <xf numFmtId="8" fontId="1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39"/>
  <sheetViews>
    <sheetView tabSelected="1" topLeftCell="A8" zoomScale="80" zoomScaleNormal="80" workbookViewId="0">
      <selection activeCell="D20" sqref="D20"/>
    </sheetView>
  </sheetViews>
  <sheetFormatPr baseColWidth="10" defaultRowHeight="18.75" x14ac:dyDescent="0.4"/>
  <cols>
    <col min="1" max="1" width="72" style="4" bestFit="1" customWidth="1"/>
    <col min="2" max="2" width="21.28515625" style="4" customWidth="1"/>
    <col min="3" max="3" width="11.42578125" style="4"/>
    <col min="4" max="4" width="21" style="4" customWidth="1"/>
    <col min="5" max="5" width="19.85546875" style="4" bestFit="1" customWidth="1"/>
    <col min="6" max="16384" width="11.42578125" style="4"/>
  </cols>
  <sheetData>
    <row r="1" spans="1:9" ht="23.25" x14ac:dyDescent="0.5">
      <c r="A1" s="32" t="s">
        <v>3</v>
      </c>
      <c r="B1" s="32"/>
      <c r="C1" s="32"/>
      <c r="D1" s="32"/>
      <c r="E1" s="32"/>
      <c r="F1" s="31"/>
      <c r="G1" s="31"/>
    </row>
    <row r="2" spans="1:9" ht="189.75" customHeight="1" x14ac:dyDescent="0.4">
      <c r="A2" s="38" t="s">
        <v>4</v>
      </c>
      <c r="B2" s="39"/>
      <c r="C2" s="39"/>
      <c r="D2" s="39"/>
      <c r="E2" s="39"/>
      <c r="F2" s="30"/>
      <c r="G2" s="30"/>
      <c r="H2" s="30"/>
      <c r="I2" s="30"/>
    </row>
    <row r="3" spans="1:9" ht="20.25" x14ac:dyDescent="0.45">
      <c r="A3" s="2"/>
      <c r="B3" s="2"/>
      <c r="C3" s="2"/>
    </row>
    <row r="4" spans="1:9" ht="40.5" x14ac:dyDescent="0.4">
      <c r="A4" s="13" t="s">
        <v>8</v>
      </c>
      <c r="B4" s="13" t="s">
        <v>2</v>
      </c>
      <c r="C4" s="13" t="s">
        <v>1</v>
      </c>
      <c r="D4" s="14" t="s">
        <v>7</v>
      </c>
      <c r="E4" s="13" t="s">
        <v>0</v>
      </c>
    </row>
    <row r="5" spans="1:9" ht="20.25" x14ac:dyDescent="0.45">
      <c r="A5" s="20" t="s">
        <v>21</v>
      </c>
      <c r="B5" s="15">
        <v>104.74</v>
      </c>
      <c r="C5" s="16">
        <v>500</v>
      </c>
      <c r="D5" s="40"/>
      <c r="E5" s="3">
        <f>D5*C5</f>
        <v>0</v>
      </c>
      <c r="F5" s="37" t="str">
        <f t="shared" ref="F5:F15" si="0">IF(D5&gt;B5,"ERROR","")</f>
        <v/>
      </c>
    </row>
    <row r="6" spans="1:9" ht="18.75" customHeight="1" x14ac:dyDescent="0.45">
      <c r="A6" s="20" t="s">
        <v>22</v>
      </c>
      <c r="B6" s="15">
        <v>165.38</v>
      </c>
      <c r="C6" s="16">
        <v>2</v>
      </c>
      <c r="D6" s="40"/>
      <c r="E6" s="3">
        <f t="shared" ref="E6:E28" si="1">D6*C6</f>
        <v>0</v>
      </c>
      <c r="F6" s="37" t="str">
        <f t="shared" si="0"/>
        <v/>
      </c>
    </row>
    <row r="7" spans="1:9" ht="22.5" customHeight="1" x14ac:dyDescent="0.45">
      <c r="A7" s="20" t="s">
        <v>11</v>
      </c>
      <c r="B7" s="15">
        <v>137.81</v>
      </c>
      <c r="C7" s="16">
        <v>10</v>
      </c>
      <c r="D7" s="40"/>
      <c r="E7" s="3">
        <f t="shared" si="1"/>
        <v>0</v>
      </c>
      <c r="F7" s="37" t="str">
        <f t="shared" si="0"/>
        <v/>
      </c>
    </row>
    <row r="8" spans="1:9" ht="22.5" customHeight="1" x14ac:dyDescent="0.45">
      <c r="A8" s="20" t="s">
        <v>41</v>
      </c>
      <c r="B8" s="15">
        <v>291</v>
      </c>
      <c r="C8" s="16">
        <v>5</v>
      </c>
      <c r="D8" s="40"/>
      <c r="E8" s="3">
        <f t="shared" si="1"/>
        <v>0</v>
      </c>
      <c r="F8" s="37" t="str">
        <f t="shared" si="0"/>
        <v/>
      </c>
    </row>
    <row r="9" spans="1:9" ht="20.25" x14ac:dyDescent="0.45">
      <c r="A9" s="20" t="s">
        <v>23</v>
      </c>
      <c r="B9" s="15">
        <v>85</v>
      </c>
      <c r="C9" s="16">
        <v>20</v>
      </c>
      <c r="D9" s="40"/>
      <c r="E9" s="3">
        <f t="shared" si="1"/>
        <v>0</v>
      </c>
      <c r="F9" s="37" t="str">
        <f t="shared" si="0"/>
        <v/>
      </c>
    </row>
    <row r="10" spans="1:9" ht="20.25" x14ac:dyDescent="0.45">
      <c r="A10" s="20" t="s">
        <v>24</v>
      </c>
      <c r="B10" s="15">
        <v>85</v>
      </c>
      <c r="C10" s="16">
        <v>20</v>
      </c>
      <c r="D10" s="40"/>
      <c r="E10" s="3">
        <f t="shared" si="1"/>
        <v>0</v>
      </c>
      <c r="F10" s="37" t="str">
        <f t="shared" si="0"/>
        <v/>
      </c>
    </row>
    <row r="11" spans="1:9" ht="20.25" x14ac:dyDescent="0.45">
      <c r="A11" s="20" t="s">
        <v>25</v>
      </c>
      <c r="B11" s="15">
        <v>180</v>
      </c>
      <c r="C11" s="16">
        <v>1</v>
      </c>
      <c r="D11" s="40"/>
      <c r="E11" s="3">
        <f t="shared" si="1"/>
        <v>0</v>
      </c>
      <c r="F11" s="37" t="str">
        <f t="shared" si="0"/>
        <v/>
      </c>
    </row>
    <row r="12" spans="1:9" ht="20.25" x14ac:dyDescent="0.45">
      <c r="A12" s="20" t="s">
        <v>26</v>
      </c>
      <c r="B12" s="15">
        <v>380</v>
      </c>
      <c r="C12" s="16">
        <v>1</v>
      </c>
      <c r="D12" s="40"/>
      <c r="E12" s="3">
        <f t="shared" si="1"/>
        <v>0</v>
      </c>
      <c r="F12" s="37" t="str">
        <f t="shared" si="0"/>
        <v/>
      </c>
    </row>
    <row r="13" spans="1:9" ht="20.25" x14ac:dyDescent="0.45">
      <c r="A13" s="20" t="s">
        <v>27</v>
      </c>
      <c r="B13" s="15">
        <v>350</v>
      </c>
      <c r="C13" s="16">
        <v>1</v>
      </c>
      <c r="D13" s="40"/>
      <c r="E13" s="3">
        <f t="shared" si="1"/>
        <v>0</v>
      </c>
      <c r="F13" s="37" t="str">
        <f t="shared" si="0"/>
        <v/>
      </c>
    </row>
    <row r="14" spans="1:9" ht="40.5" x14ac:dyDescent="0.45">
      <c r="A14" s="23" t="s">
        <v>28</v>
      </c>
      <c r="B14" s="15">
        <v>360</v>
      </c>
      <c r="C14" s="16">
        <v>1</v>
      </c>
      <c r="D14" s="40"/>
      <c r="E14" s="3">
        <f t="shared" si="1"/>
        <v>0</v>
      </c>
      <c r="F14" s="37" t="str">
        <f t="shared" si="0"/>
        <v/>
      </c>
    </row>
    <row r="15" spans="1:9" ht="20.25" x14ac:dyDescent="0.45">
      <c r="A15" s="20" t="s">
        <v>29</v>
      </c>
      <c r="B15" s="15">
        <v>40</v>
      </c>
      <c r="C15" s="16">
        <v>3</v>
      </c>
      <c r="D15" s="40"/>
      <c r="E15" s="3">
        <f t="shared" si="1"/>
        <v>0</v>
      </c>
      <c r="F15" s="37" t="str">
        <f t="shared" si="0"/>
        <v/>
      </c>
    </row>
    <row r="16" spans="1:9" ht="20.25" x14ac:dyDescent="0.45">
      <c r="A16" s="20" t="s">
        <v>30</v>
      </c>
      <c r="B16" s="15">
        <v>180</v>
      </c>
      <c r="C16" s="16">
        <v>1</v>
      </c>
      <c r="D16" s="40"/>
      <c r="E16" s="3">
        <f t="shared" si="1"/>
        <v>0</v>
      </c>
      <c r="F16" s="37" t="str">
        <f>IF(D16&gt;B16,"ERROR","")</f>
        <v/>
      </c>
    </row>
    <row r="17" spans="1:6" ht="20.25" x14ac:dyDescent="0.45">
      <c r="A17" s="20" t="s">
        <v>31</v>
      </c>
      <c r="B17" s="15">
        <v>200</v>
      </c>
      <c r="C17" s="16">
        <v>1</v>
      </c>
      <c r="D17" s="40"/>
      <c r="E17" s="3">
        <f t="shared" si="1"/>
        <v>0</v>
      </c>
      <c r="F17" s="37" t="str">
        <f t="shared" ref="F17:F28" si="2">IF(D17&gt;B17,"ERROR","")</f>
        <v/>
      </c>
    </row>
    <row r="18" spans="1:6" ht="20.25" x14ac:dyDescent="0.45">
      <c r="A18" s="20" t="s">
        <v>32</v>
      </c>
      <c r="B18" s="15">
        <v>400</v>
      </c>
      <c r="C18" s="16">
        <v>2</v>
      </c>
      <c r="D18" s="40"/>
      <c r="E18" s="3">
        <f t="shared" si="1"/>
        <v>0</v>
      </c>
      <c r="F18" s="37" t="str">
        <f t="shared" si="2"/>
        <v/>
      </c>
    </row>
    <row r="19" spans="1:6" ht="20.25" x14ac:dyDescent="0.45">
      <c r="A19" s="20" t="s">
        <v>33</v>
      </c>
      <c r="B19" s="15">
        <v>45</v>
      </c>
      <c r="C19" s="16">
        <v>5</v>
      </c>
      <c r="D19" s="40"/>
      <c r="E19" s="3">
        <f t="shared" si="1"/>
        <v>0</v>
      </c>
      <c r="F19" s="37" t="str">
        <f t="shared" si="2"/>
        <v/>
      </c>
    </row>
    <row r="20" spans="1:6" ht="36" x14ac:dyDescent="0.4">
      <c r="A20" s="21" t="s">
        <v>44</v>
      </c>
      <c r="B20" s="15">
        <v>31</v>
      </c>
      <c r="C20" s="17">
        <v>10</v>
      </c>
      <c r="D20" s="41"/>
      <c r="E20" s="19">
        <f t="shared" si="1"/>
        <v>0</v>
      </c>
      <c r="F20" s="37" t="str">
        <f t="shared" si="2"/>
        <v/>
      </c>
    </row>
    <row r="21" spans="1:6" ht="20.25" x14ac:dyDescent="0.45">
      <c r="A21" s="20" t="s">
        <v>34</v>
      </c>
      <c r="B21" s="15">
        <v>36</v>
      </c>
      <c r="C21" s="18">
        <v>5</v>
      </c>
      <c r="D21" s="40"/>
      <c r="E21" s="3">
        <f t="shared" si="1"/>
        <v>0</v>
      </c>
      <c r="F21" s="37" t="str">
        <f t="shared" si="2"/>
        <v/>
      </c>
    </row>
    <row r="22" spans="1:6" ht="20.25" x14ac:dyDescent="0.45">
      <c r="A22" s="20" t="s">
        <v>35</v>
      </c>
      <c r="B22" s="15">
        <v>37</v>
      </c>
      <c r="C22" s="18">
        <v>2</v>
      </c>
      <c r="D22" s="40"/>
      <c r="E22" s="3">
        <f t="shared" si="1"/>
        <v>0</v>
      </c>
      <c r="F22" s="37" t="str">
        <f t="shared" si="2"/>
        <v/>
      </c>
    </row>
    <row r="23" spans="1:6" ht="20.25" customHeight="1" x14ac:dyDescent="0.45">
      <c r="A23" s="22" t="s">
        <v>36</v>
      </c>
      <c r="B23" s="15">
        <v>43</v>
      </c>
      <c r="C23" s="18">
        <v>2</v>
      </c>
      <c r="D23" s="40"/>
      <c r="E23" s="3">
        <f t="shared" si="1"/>
        <v>0</v>
      </c>
      <c r="F23" s="37" t="str">
        <f t="shared" si="2"/>
        <v/>
      </c>
    </row>
    <row r="24" spans="1:6" ht="20.25" customHeight="1" x14ac:dyDescent="0.45">
      <c r="A24" s="22" t="s">
        <v>38</v>
      </c>
      <c r="B24" s="15">
        <v>130.15</v>
      </c>
      <c r="C24" s="18">
        <v>10</v>
      </c>
      <c r="D24" s="40"/>
      <c r="E24" s="3">
        <f t="shared" si="1"/>
        <v>0</v>
      </c>
      <c r="F24" s="37" t="str">
        <f t="shared" si="2"/>
        <v/>
      </c>
    </row>
    <row r="25" spans="1:6" ht="20.25" customHeight="1" x14ac:dyDescent="0.45">
      <c r="A25" s="22" t="s">
        <v>43</v>
      </c>
      <c r="B25" s="15">
        <v>117.97</v>
      </c>
      <c r="C25" s="18">
        <v>7</v>
      </c>
      <c r="D25" s="40"/>
      <c r="E25" s="3">
        <f t="shared" si="1"/>
        <v>0</v>
      </c>
      <c r="F25" s="37" t="str">
        <f t="shared" si="2"/>
        <v/>
      </c>
    </row>
    <row r="26" spans="1:6" ht="20.25" customHeight="1" x14ac:dyDescent="0.45">
      <c r="A26" s="22" t="s">
        <v>39</v>
      </c>
      <c r="B26" s="15">
        <v>33.07</v>
      </c>
      <c r="C26" s="18">
        <v>5</v>
      </c>
      <c r="D26" s="40"/>
      <c r="E26" s="3">
        <f t="shared" si="1"/>
        <v>0</v>
      </c>
      <c r="F26" s="37" t="str">
        <f t="shared" si="2"/>
        <v/>
      </c>
    </row>
    <row r="27" spans="1:6" ht="20.25" customHeight="1" x14ac:dyDescent="0.45">
      <c r="A27" s="22" t="s">
        <v>40</v>
      </c>
      <c r="B27" s="15">
        <v>165.38</v>
      </c>
      <c r="C27" s="18">
        <v>7</v>
      </c>
      <c r="D27" s="40"/>
      <c r="E27" s="3">
        <f t="shared" si="1"/>
        <v>0</v>
      </c>
      <c r="F27" s="37" t="str">
        <f t="shared" si="2"/>
        <v/>
      </c>
    </row>
    <row r="28" spans="1:6" ht="20.25" x14ac:dyDescent="0.45">
      <c r="A28" s="22" t="s">
        <v>42</v>
      </c>
      <c r="B28" s="15">
        <v>33.07</v>
      </c>
      <c r="C28" s="18">
        <v>7</v>
      </c>
      <c r="D28" s="40"/>
      <c r="E28" s="3">
        <f t="shared" si="1"/>
        <v>0</v>
      </c>
      <c r="F28" s="37" t="str">
        <f t="shared" si="2"/>
        <v/>
      </c>
    </row>
    <row r="29" spans="1:6" ht="20.25" x14ac:dyDescent="0.45">
      <c r="A29" s="33"/>
      <c r="B29" s="35"/>
      <c r="C29" s="36"/>
      <c r="E29" s="5">
        <f>SUM(E6:E24)</f>
        <v>0</v>
      </c>
    </row>
    <row r="30" spans="1:6" ht="20.25" x14ac:dyDescent="0.45">
      <c r="A30" s="27" t="s">
        <v>6</v>
      </c>
      <c r="B30" s="28"/>
      <c r="C30" s="1"/>
      <c r="D30" s="34">
        <f>E29</f>
        <v>0</v>
      </c>
    </row>
    <row r="31" spans="1:6" x14ac:dyDescent="0.4">
      <c r="A31" s="29" t="s">
        <v>37</v>
      </c>
      <c r="B31" s="29"/>
      <c r="D31" s="34">
        <f>D30*4</f>
        <v>0</v>
      </c>
    </row>
    <row r="32" spans="1:6" ht="20.25" x14ac:dyDescent="0.45">
      <c r="A32" s="2"/>
      <c r="B32" s="2"/>
      <c r="C32" s="2"/>
    </row>
    <row r="33" spans="1:6" ht="20.25" x14ac:dyDescent="0.45">
      <c r="A33" s="2"/>
      <c r="B33" s="2"/>
      <c r="C33" s="2"/>
    </row>
    <row r="34" spans="1:6" ht="20.25" x14ac:dyDescent="0.45">
      <c r="A34" s="2"/>
      <c r="B34" s="2"/>
      <c r="C34" s="2"/>
    </row>
    <row r="35" spans="1:6" ht="51" customHeight="1" x14ac:dyDescent="0.4">
      <c r="A35" s="42" t="s">
        <v>5</v>
      </c>
      <c r="B35" s="42"/>
      <c r="C35" s="42"/>
      <c r="D35" s="42"/>
      <c r="E35" s="42"/>
      <c r="F35" s="42"/>
    </row>
    <row r="36" spans="1:6" ht="20.25" x14ac:dyDescent="0.45">
      <c r="A36" s="24"/>
      <c r="B36" s="24"/>
      <c r="C36" s="24"/>
      <c r="D36" s="24"/>
      <c r="E36" s="24"/>
      <c r="F36" s="24"/>
    </row>
    <row r="37" spans="1:6" x14ac:dyDescent="0.4">
      <c r="A37" s="43" t="s">
        <v>9</v>
      </c>
      <c r="B37" s="43"/>
      <c r="C37" s="26"/>
    </row>
    <row r="38" spans="1:6" x14ac:dyDescent="0.4">
      <c r="A38" s="43"/>
      <c r="B38" s="43"/>
      <c r="C38" s="26"/>
    </row>
    <row r="39" spans="1:6" x14ac:dyDescent="0.4">
      <c r="A39" s="25"/>
      <c r="B39" s="25"/>
      <c r="C39" s="25"/>
    </row>
  </sheetData>
  <sheetProtection sheet="1" objects="1" scenarios="1" selectLockedCells="1"/>
  <mergeCells count="9">
    <mergeCell ref="A35:F35"/>
    <mergeCell ref="A36:F36"/>
    <mergeCell ref="A39:C39"/>
    <mergeCell ref="A37:B38"/>
    <mergeCell ref="C37:C38"/>
    <mergeCell ref="A30:B30"/>
    <mergeCell ref="A31:B31"/>
    <mergeCell ref="A2:E2"/>
    <mergeCell ref="A1:E1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6" t="s">
        <v>10</v>
      </c>
      <c r="D5" s="7">
        <v>164.64</v>
      </c>
      <c r="E5" s="8">
        <v>8</v>
      </c>
      <c r="F5" s="9">
        <f>D5*E5</f>
        <v>1317.12</v>
      </c>
    </row>
    <row r="6" spans="3:6" ht="21" thickBot="1" x14ac:dyDescent="0.3">
      <c r="C6" s="6" t="s">
        <v>11</v>
      </c>
      <c r="D6" s="7">
        <v>107.02</v>
      </c>
      <c r="E6" s="8">
        <v>5</v>
      </c>
      <c r="F6" s="9">
        <f t="shared" ref="F6:F15" si="0">D6*E6</f>
        <v>535.1</v>
      </c>
    </row>
    <row r="7" spans="3:6" ht="21" thickBot="1" x14ac:dyDescent="0.3">
      <c r="C7" s="6" t="s">
        <v>12</v>
      </c>
      <c r="D7" s="7">
        <v>246.96</v>
      </c>
      <c r="E7" s="8">
        <v>5</v>
      </c>
      <c r="F7" s="9">
        <f t="shared" si="0"/>
        <v>1234.8</v>
      </c>
    </row>
    <row r="8" spans="3:6" ht="21" thickBot="1" x14ac:dyDescent="0.3">
      <c r="C8" s="6" t="s">
        <v>13</v>
      </c>
      <c r="D8" s="7">
        <v>27.78</v>
      </c>
      <c r="E8" s="8">
        <v>2</v>
      </c>
      <c r="F8" s="9">
        <f t="shared" si="0"/>
        <v>55.56</v>
      </c>
    </row>
    <row r="9" spans="3:6" ht="21" thickBot="1" x14ac:dyDescent="0.3">
      <c r="C9" s="6" t="s">
        <v>14</v>
      </c>
      <c r="D9" s="7">
        <v>40.130000000000003</v>
      </c>
      <c r="E9" s="8">
        <v>2</v>
      </c>
      <c r="F9" s="9">
        <f t="shared" si="0"/>
        <v>80.260000000000005</v>
      </c>
    </row>
    <row r="10" spans="3:6" ht="385.5" thickBot="1" x14ac:dyDescent="0.3">
      <c r="C10" s="10" t="s">
        <v>15</v>
      </c>
      <c r="D10" s="7">
        <v>61.74</v>
      </c>
      <c r="E10" s="11">
        <v>2</v>
      </c>
      <c r="F10" s="9">
        <f t="shared" si="0"/>
        <v>123.48</v>
      </c>
    </row>
    <row r="11" spans="3:6" ht="21" thickBot="1" x14ac:dyDescent="0.3">
      <c r="C11" s="6" t="s">
        <v>16</v>
      </c>
      <c r="D11" s="7">
        <v>90</v>
      </c>
      <c r="E11" s="11">
        <v>1</v>
      </c>
      <c r="F11" s="9">
        <f t="shared" si="0"/>
        <v>90</v>
      </c>
    </row>
    <row r="12" spans="3:6" ht="21" thickBot="1" x14ac:dyDescent="0.3">
      <c r="C12" s="6" t="s">
        <v>17</v>
      </c>
      <c r="D12" s="7">
        <v>82.32</v>
      </c>
      <c r="E12" s="8">
        <v>1</v>
      </c>
      <c r="F12" s="9">
        <f t="shared" si="0"/>
        <v>82.32</v>
      </c>
    </row>
    <row r="13" spans="3:6" ht="21" thickBot="1" x14ac:dyDescent="0.3">
      <c r="C13" s="6" t="s">
        <v>18</v>
      </c>
      <c r="D13" s="7">
        <v>257.25</v>
      </c>
      <c r="E13" s="8">
        <v>3</v>
      </c>
      <c r="F13" s="9">
        <f t="shared" si="0"/>
        <v>771.75</v>
      </c>
    </row>
    <row r="14" spans="3:6" ht="21" thickBot="1" x14ac:dyDescent="0.3">
      <c r="C14" s="6" t="s">
        <v>19</v>
      </c>
      <c r="D14" s="7">
        <v>154.35</v>
      </c>
      <c r="E14" s="8">
        <v>3</v>
      </c>
      <c r="F14" s="9">
        <f t="shared" si="0"/>
        <v>463.04999999999995</v>
      </c>
    </row>
    <row r="15" spans="3:6" ht="21" thickBot="1" x14ac:dyDescent="0.3">
      <c r="C15" s="6" t="s">
        <v>20</v>
      </c>
      <c r="D15" s="12">
        <v>190</v>
      </c>
      <c r="E15" s="8">
        <v>1</v>
      </c>
      <c r="F15" s="9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2024-08-06T08:19:54Z</cp:lastPrinted>
  <dcterms:created xsi:type="dcterms:W3CDTF">2020-03-02T11:18:31Z</dcterms:created>
  <dcterms:modified xsi:type="dcterms:W3CDTF">2024-08-06T08:25:28Z</dcterms:modified>
</cp:coreProperties>
</file>