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50 - MUTUA INTERCOMARCAL - Calibració Equips Mesura\"/>
    </mc:Choice>
  </mc:AlternateContent>
  <xr:revisionPtr revIDLastSave="0" documentId="13_ncr:1_{6F6F0CB0-B34C-4A9C-8E7F-DC5C45CF9146}" xr6:coauthVersionLast="47" xr6:coauthVersionMax="47" xr10:uidLastSave="{00000000-0000-0000-0000-000000000000}"/>
  <bookViews>
    <workbookView xWindow="-120" yWindow="-16320" windowWidth="29040" windowHeight="15720" xr2:uid="{1F3A382A-C955-46A4-B96E-CEBE37EEDFF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1" l="1"/>
  <c r="G21" i="1"/>
  <c r="F9" i="1" l="1"/>
  <c r="G9" i="1" s="1"/>
  <c r="F10" i="1"/>
  <c r="G10" i="1" s="1"/>
  <c r="F11" i="1"/>
  <c r="G11" i="1" s="1"/>
  <c r="F13" i="1"/>
  <c r="G13" i="1" s="1"/>
  <c r="F14" i="1"/>
  <c r="G14" i="1" s="1"/>
  <c r="F15" i="1"/>
  <c r="G15" i="1" s="1"/>
  <c r="F16" i="1"/>
  <c r="G16" i="1" s="1"/>
  <c r="F17" i="1"/>
  <c r="G17" i="1" s="1"/>
  <c r="F8" i="1"/>
  <c r="G8" i="1" s="1"/>
  <c r="F20" i="1" l="1"/>
  <c r="F22" i="1" s="1"/>
  <c r="F27" i="1" s="1"/>
  <c r="G20" i="1"/>
  <c r="G22" i="1" s="1"/>
  <c r="G27" i="1" s="1"/>
  <c r="G23" i="1" l="1"/>
  <c r="G24" i="1" s="1"/>
  <c r="F23" i="1"/>
  <c r="F24" i="1" s="1"/>
</calcChain>
</file>

<file path=xl/sharedStrings.xml><?xml version="1.0" encoding="utf-8"?>
<sst xmlns="http://schemas.openxmlformats.org/spreadsheetml/2006/main" count="27" uniqueCount="25">
  <si>
    <t>CODIGO</t>
  </si>
  <si>
    <t>DENOMINACIÓN</t>
  </si>
  <si>
    <t>NUMERO DE SERIE</t>
  </si>
  <si>
    <t>Dosímetro CEL 350</t>
  </si>
  <si>
    <t>3601510-17180</t>
  </si>
  <si>
    <t>3601511-18805</t>
  </si>
  <si>
    <t>360512-18293</t>
  </si>
  <si>
    <t>Calibrador Acústico CEL-110/2</t>
  </si>
  <si>
    <t>Equipo Multifunción TESTO 435-2</t>
  </si>
  <si>
    <t>Sonda Multifunción TESTO IAQ-CO2-%HR-ºC</t>
  </si>
  <si>
    <t>Sonda Multifunción TESTO Luxómetro</t>
  </si>
  <si>
    <t>Termohigrómetro TESTO 610</t>
  </si>
  <si>
    <t>39252701/407</t>
  </si>
  <si>
    <t>Luxómetro HAGNER EC-1</t>
  </si>
  <si>
    <t>IMPORTE ANUAL</t>
  </si>
  <si>
    <t>IMPORTE TOTAL</t>
  </si>
  <si>
    <t>UNIDADES</t>
  </si>
  <si>
    <t>TOTAL ANUAL</t>
  </si>
  <si>
    <t>IMPORTE CONCURSO</t>
  </si>
  <si>
    <t>MATERIAL CORRECTIVO NO DESCRITO EN OFERTA, PREVIA AUTORIZACION DE MUTUA INTERCOMARCAL</t>
  </si>
  <si>
    <t>TOTAL</t>
  </si>
  <si>
    <t>I.V.A.</t>
  </si>
  <si>
    <t>VALOR SALIDA CONTRATO</t>
  </si>
  <si>
    <t>DIFERENCIA</t>
  </si>
  <si>
    <t>SUB-TOTAL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</si>
</sst>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3" borderId="1" xfId="0" applyFill="1" applyBorder="1"/>
    <xf numFmtId="164" fontId="2" fillId="3" borderId="1" xfId="0" applyNumberFormat="1" applyFont="1" applyFill="1" applyBorder="1"/>
    <xf numFmtId="0" fontId="1" fillId="3" borderId="1" xfId="0" applyFont="1" applyFill="1" applyBorder="1"/>
    <xf numFmtId="165" fontId="0" fillId="0" borderId="0" xfId="0" applyNumberFormat="1" applyAlignment="1">
      <alignment horizontal="center"/>
    </xf>
    <xf numFmtId="3" fontId="0" fillId="0" borderId="0" xfId="0" applyNumberFormat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9" fontId="1" fillId="3" borderId="3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2</xdr:col>
      <xdr:colOff>263525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dimension ref="A7:G29"/>
  <sheetViews>
    <sheetView tabSelected="1" workbookViewId="0">
      <selection activeCell="E15" sqref="E15"/>
    </sheetView>
  </sheetViews>
  <sheetFormatPr baseColWidth="10" defaultRowHeight="15" x14ac:dyDescent="0.25"/>
  <cols>
    <col min="2" max="2" width="40.85546875" customWidth="1"/>
    <col min="3" max="3" width="22.140625" customWidth="1"/>
    <col min="4" max="7" width="15.7109375" customWidth="1"/>
  </cols>
  <sheetData>
    <row r="7" spans="1:7" s="7" customFormat="1" ht="30.75" customHeight="1" x14ac:dyDescent="0.25">
      <c r="A7" s="5" t="s">
        <v>0</v>
      </c>
      <c r="B7" s="5" t="s">
        <v>1</v>
      </c>
      <c r="C7" s="5" t="s">
        <v>2</v>
      </c>
      <c r="D7" s="6" t="s">
        <v>16</v>
      </c>
      <c r="E7" s="6" t="s">
        <v>14</v>
      </c>
      <c r="F7" s="6" t="s">
        <v>17</v>
      </c>
      <c r="G7" s="6" t="s">
        <v>18</v>
      </c>
    </row>
    <row r="8" spans="1:7" ht="15.75" x14ac:dyDescent="0.25">
      <c r="A8" s="2">
        <v>5587</v>
      </c>
      <c r="B8" s="2" t="s">
        <v>3</v>
      </c>
      <c r="C8" s="3" t="s">
        <v>4</v>
      </c>
      <c r="D8" s="4">
        <v>1</v>
      </c>
      <c r="E8" s="30"/>
      <c r="F8" s="18">
        <f>E8*D8</f>
        <v>0</v>
      </c>
      <c r="G8" s="18">
        <f>F8*5</f>
        <v>0</v>
      </c>
    </row>
    <row r="9" spans="1:7" ht="15.75" x14ac:dyDescent="0.25">
      <c r="A9" s="2">
        <v>5585</v>
      </c>
      <c r="B9" s="2" t="s">
        <v>3</v>
      </c>
      <c r="C9" s="3" t="s">
        <v>5</v>
      </c>
      <c r="D9" s="4">
        <v>1</v>
      </c>
      <c r="E9" s="30"/>
      <c r="F9" s="18">
        <f t="shared" ref="F9:F17" si="0">E9*D9</f>
        <v>0</v>
      </c>
      <c r="G9" s="18">
        <f>F9*5</f>
        <v>0</v>
      </c>
    </row>
    <row r="10" spans="1:7" ht="15.75" x14ac:dyDescent="0.25">
      <c r="A10" s="2">
        <v>5586</v>
      </c>
      <c r="B10" s="2" t="s">
        <v>3</v>
      </c>
      <c r="C10" s="3" t="s">
        <v>6</v>
      </c>
      <c r="D10" s="4">
        <v>1</v>
      </c>
      <c r="E10" s="30"/>
      <c r="F10" s="18">
        <f t="shared" si="0"/>
        <v>0</v>
      </c>
      <c r="G10" s="18">
        <f>F10*5</f>
        <v>0</v>
      </c>
    </row>
    <row r="11" spans="1:7" ht="15.75" x14ac:dyDescent="0.25">
      <c r="A11" s="2">
        <v>5588</v>
      </c>
      <c r="B11" s="2" t="s">
        <v>7</v>
      </c>
      <c r="C11" s="3">
        <v>210919</v>
      </c>
      <c r="D11" s="4">
        <v>1</v>
      </c>
      <c r="E11" s="30"/>
      <c r="F11" s="18">
        <f t="shared" si="0"/>
        <v>0</v>
      </c>
      <c r="G11" s="18">
        <f>F11*5</f>
        <v>0</v>
      </c>
    </row>
    <row r="12" spans="1:7" ht="15.75" x14ac:dyDescent="0.25">
      <c r="A12" s="2"/>
      <c r="B12" s="2"/>
      <c r="C12" s="3"/>
      <c r="D12" s="4"/>
      <c r="E12" s="30"/>
      <c r="F12" s="18"/>
      <c r="G12" s="18"/>
    </row>
    <row r="13" spans="1:7" ht="15.75" x14ac:dyDescent="0.25">
      <c r="A13" s="2">
        <v>7601</v>
      </c>
      <c r="B13" s="2" t="s">
        <v>8</v>
      </c>
      <c r="C13" s="3">
        <v>60369391</v>
      </c>
      <c r="D13" s="4">
        <v>1</v>
      </c>
      <c r="E13" s="30"/>
      <c r="F13" s="18">
        <f t="shared" si="0"/>
        <v>0</v>
      </c>
      <c r="G13" s="18">
        <f>F13*5</f>
        <v>0</v>
      </c>
    </row>
    <row r="14" spans="1:7" ht="15.75" x14ac:dyDescent="0.25">
      <c r="A14" s="2">
        <v>7602</v>
      </c>
      <c r="B14" s="2" t="s">
        <v>9</v>
      </c>
      <c r="C14" s="3">
        <v>10311352</v>
      </c>
      <c r="D14" s="4">
        <v>1</v>
      </c>
      <c r="E14" s="30"/>
      <c r="F14" s="18">
        <f t="shared" si="0"/>
        <v>0</v>
      </c>
      <c r="G14" s="18">
        <f>F14*5</f>
        <v>0</v>
      </c>
    </row>
    <row r="15" spans="1:7" ht="15.75" x14ac:dyDescent="0.25">
      <c r="A15" s="2">
        <v>7603</v>
      </c>
      <c r="B15" s="2" t="s">
        <v>10</v>
      </c>
      <c r="C15" s="3">
        <v>20427007</v>
      </c>
      <c r="D15" s="4">
        <v>1</v>
      </c>
      <c r="E15" s="30"/>
      <c r="F15" s="18">
        <f t="shared" si="0"/>
        <v>0</v>
      </c>
      <c r="G15" s="18">
        <f>F15*5</f>
        <v>0</v>
      </c>
    </row>
    <row r="16" spans="1:7" ht="15.75" x14ac:dyDescent="0.25">
      <c r="A16" s="2">
        <v>6300</v>
      </c>
      <c r="B16" s="2" t="s">
        <v>11</v>
      </c>
      <c r="C16" s="3" t="s">
        <v>12</v>
      </c>
      <c r="D16" s="4">
        <v>1</v>
      </c>
      <c r="E16" s="30"/>
      <c r="F16" s="18">
        <f t="shared" si="0"/>
        <v>0</v>
      </c>
      <c r="G16" s="18">
        <f>F16*5</f>
        <v>0</v>
      </c>
    </row>
    <row r="17" spans="1:7" ht="15.75" x14ac:dyDescent="0.25">
      <c r="A17" s="2">
        <v>2989</v>
      </c>
      <c r="B17" s="2" t="s">
        <v>13</v>
      </c>
      <c r="C17" s="3">
        <v>9045</v>
      </c>
      <c r="D17" s="4">
        <v>1</v>
      </c>
      <c r="E17" s="30"/>
      <c r="F17" s="18">
        <f t="shared" si="0"/>
        <v>0</v>
      </c>
      <c r="G17" s="18">
        <f>F17*5</f>
        <v>0</v>
      </c>
    </row>
    <row r="18" spans="1:7" ht="15.75" x14ac:dyDescent="0.25">
      <c r="A18" s="2"/>
      <c r="B18" s="2"/>
      <c r="C18" s="3"/>
      <c r="D18" s="4"/>
      <c r="E18" s="8"/>
      <c r="F18" s="18"/>
      <c r="G18" s="18"/>
    </row>
    <row r="19" spans="1:7" ht="15.75" x14ac:dyDescent="0.25">
      <c r="A19" s="1"/>
      <c r="B19" s="1"/>
      <c r="C19" s="1"/>
      <c r="D19" s="1"/>
      <c r="E19" s="9"/>
      <c r="F19" s="19"/>
      <c r="G19" s="19"/>
    </row>
    <row r="20" spans="1:7" ht="15.75" x14ac:dyDescent="0.25">
      <c r="A20" s="20"/>
      <c r="B20" s="21" t="s">
        <v>24</v>
      </c>
      <c r="C20" s="20"/>
      <c r="D20" s="20"/>
      <c r="E20" s="22"/>
      <c r="F20" s="23">
        <f>SUM(F8:F19)</f>
        <v>0</v>
      </c>
      <c r="G20" s="23">
        <f>SUM(G8:G19)</f>
        <v>0</v>
      </c>
    </row>
    <row r="21" spans="1:7" ht="15.75" x14ac:dyDescent="0.25">
      <c r="A21" s="10"/>
      <c r="B21" s="15" t="s">
        <v>19</v>
      </c>
      <c r="C21" s="16"/>
      <c r="D21" s="16"/>
      <c r="E21" s="16"/>
      <c r="F21" s="11">
        <v>2000</v>
      </c>
      <c r="G21" s="11">
        <f>F21*5</f>
        <v>10000</v>
      </c>
    </row>
    <row r="22" spans="1:7" ht="15.75" x14ac:dyDescent="0.25">
      <c r="A22" s="12"/>
      <c r="B22" s="15" t="s">
        <v>20</v>
      </c>
      <c r="C22" s="16"/>
      <c r="D22" s="16"/>
      <c r="E22" s="16"/>
      <c r="F22" s="11">
        <f>F20+F21</f>
        <v>2000</v>
      </c>
      <c r="G22" s="11">
        <f>G20+G21</f>
        <v>10000</v>
      </c>
    </row>
    <row r="23" spans="1:7" ht="15.75" x14ac:dyDescent="0.25">
      <c r="A23" s="12"/>
      <c r="B23" s="24" t="s">
        <v>21</v>
      </c>
      <c r="C23" s="25"/>
      <c r="D23" s="25"/>
      <c r="E23" s="17">
        <v>0.21</v>
      </c>
      <c r="F23" s="11">
        <f>F22*E23</f>
        <v>420</v>
      </c>
      <c r="G23" s="11">
        <f>G22*E23</f>
        <v>2100</v>
      </c>
    </row>
    <row r="24" spans="1:7" ht="15.75" x14ac:dyDescent="0.25">
      <c r="A24" s="12"/>
      <c r="B24" s="16" t="s">
        <v>15</v>
      </c>
      <c r="C24" s="16"/>
      <c r="D24" s="16"/>
      <c r="E24" s="16"/>
      <c r="F24" s="11">
        <f>F22+F23</f>
        <v>2420</v>
      </c>
      <c r="G24" s="11">
        <f>G22+G23</f>
        <v>12100</v>
      </c>
    </row>
    <row r="25" spans="1:7" ht="15.75" x14ac:dyDescent="0.25">
      <c r="A25" s="10"/>
      <c r="B25" s="26"/>
      <c r="C25" s="26"/>
      <c r="D25" s="26"/>
      <c r="E25" s="26"/>
      <c r="F25" s="28"/>
      <c r="G25" s="29"/>
    </row>
    <row r="26" spans="1:7" ht="15.75" x14ac:dyDescent="0.25">
      <c r="A26" s="10"/>
      <c r="B26" s="27" t="s">
        <v>22</v>
      </c>
      <c r="C26" s="27"/>
      <c r="D26" s="27"/>
      <c r="E26" s="27"/>
      <c r="F26" s="11">
        <v>3745</v>
      </c>
      <c r="G26" s="11">
        <f>F26*5</f>
        <v>18725</v>
      </c>
    </row>
    <row r="27" spans="1:7" ht="15.75" x14ac:dyDescent="0.25">
      <c r="A27" s="10"/>
      <c r="B27" s="27" t="s">
        <v>23</v>
      </c>
      <c r="C27" s="27"/>
      <c r="D27" s="27"/>
      <c r="E27" s="27"/>
      <c r="F27" s="11">
        <f>F26-F22</f>
        <v>1745</v>
      </c>
      <c r="G27" s="11">
        <f>G26-G22</f>
        <v>8725</v>
      </c>
    </row>
    <row r="29" spans="1:7" x14ac:dyDescent="0.25">
      <c r="F29" s="13"/>
      <c r="G29" s="14"/>
    </row>
  </sheetData>
  <sheetProtection algorithmName="SHA-512" hashValue="LaKBgnp62IEBOuT0x562/9MaTNf7LdgtL6c+wo89eCV09SIxYrhyud+aLzUlV3//O2Lwv36TXhJkpTAhFIvAjw==" saltValue="nrhpBg1jtbXUjylwY3LoYQ==" spinCount="100000" sheet="1" objects="1" scenarios="1"/>
  <mergeCells count="5">
    <mergeCell ref="B23:D23"/>
    <mergeCell ref="B25:E25"/>
    <mergeCell ref="B26:E26"/>
    <mergeCell ref="B27:E27"/>
    <mergeCell ref="F25:G25"/>
  </mergeCells>
  <conditionalFormatting sqref="F27:G27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dcterms:created xsi:type="dcterms:W3CDTF">2023-10-28T15:42:49Z</dcterms:created>
  <dcterms:modified xsi:type="dcterms:W3CDTF">2024-05-19T11:25:45Z</dcterms:modified>
</cp:coreProperties>
</file>