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FAE30042-81BE-4D97-951C-CC46B7BAAAA4}" xr6:coauthVersionLast="47" xr6:coauthVersionMax="47" xr10:uidLastSave="{00000000-0000-0000-0000-000000000000}"/>
  <bookViews>
    <workbookView xWindow="28680" yWindow="-120" windowWidth="21840" windowHeight="13140" xr2:uid="{E6595FCB-FDB1-4EA0-8F65-984C1E389B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0" i="1"/>
  <c r="E16" i="1"/>
  <c r="E27" i="1"/>
  <c r="E21" i="1"/>
  <c r="E22" i="1"/>
  <c r="E23" i="1"/>
  <c r="E24" i="1"/>
  <c r="E25" i="1"/>
  <c r="E26" i="1"/>
  <c r="E20" i="1"/>
  <c r="E7" i="1"/>
  <c r="E8" i="1"/>
  <c r="E9" i="1"/>
  <c r="E10" i="1"/>
  <c r="E11" i="1"/>
  <c r="E12" i="1"/>
  <c r="E13" i="1"/>
  <c r="E14" i="1"/>
  <c r="E15" i="1"/>
  <c r="E6" i="1"/>
  <c r="F21" i="1"/>
  <c r="F22" i="1"/>
  <c r="F23" i="1"/>
  <c r="F24" i="1"/>
  <c r="F25" i="1"/>
  <c r="F26" i="1"/>
  <c r="F20" i="1"/>
  <c r="F7" i="1"/>
  <c r="F8" i="1"/>
  <c r="F9" i="1"/>
  <c r="F10" i="1"/>
  <c r="F11" i="1"/>
  <c r="F12" i="1"/>
  <c r="F13" i="1"/>
  <c r="F14" i="1"/>
  <c r="F15" i="1"/>
  <c r="F6" i="1"/>
</calcChain>
</file>

<file path=xl/sharedStrings.xml><?xml version="1.0" encoding="utf-8"?>
<sst xmlns="http://schemas.openxmlformats.org/spreadsheetml/2006/main" count="32" uniqueCount="30">
  <si>
    <t>ANEXO I - PROPOSICIÓN ECONÓMICA</t>
  </si>
  <si>
    <t>Urgencias y visitas</t>
  </si>
  <si>
    <t xml:space="preserve"> Precio Ud.</t>
  </si>
  <si>
    <t xml:space="preserve"> Ud.</t>
  </si>
  <si>
    <t>URGENCIAS NOCTURNAS/ FESTIVOS</t>
  </si>
  <si>
    <t>CONSULTA ESPECIALISTA</t>
  </si>
  <si>
    <t>ELECTROCARDIOGRAMA</t>
  </si>
  <si>
    <t>ELECTROMIOGRAMA</t>
  </si>
  <si>
    <t>REHABILITACION</t>
  </si>
  <si>
    <t>INYECTABLE</t>
  </si>
  <si>
    <t>Pruebas diagnosticas</t>
  </si>
  <si>
    <t>Precio Ud.</t>
  </si>
  <si>
    <t>Ud.</t>
  </si>
  <si>
    <t>RX SIMPLE</t>
  </si>
  <si>
    <t>RX DOBLE</t>
  </si>
  <si>
    <t>RMN SIMPLE</t>
  </si>
  <si>
    <t>RMN CRANEAL DOS ZONAS</t>
  </si>
  <si>
    <t>TAC VARIAS ZONAS</t>
  </si>
  <si>
    <t>ECOGRAFIAS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</si>
  <si>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</si>
  <si>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</si>
  <si>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</si>
  <si>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</si>
  <si>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</si>
  <si>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CUATRO ANUALIDADES</t>
  </si>
  <si>
    <r>
      <t xml:space="preserve">URGENCIAS </t>
    </r>
    <r>
      <rPr>
        <sz val="9"/>
        <color rgb="FF000000"/>
        <rFont val="HelveticaNowText Regular"/>
        <family val="2"/>
      </rPr>
      <t xml:space="preserve"> (incluye honorarios médicos, box de urgencia, radiología y analítica convencional, curas de urgencias, yesos, medicación administrada, otras situaciones de urgencias)</t>
    </r>
  </si>
  <si>
    <r>
      <t>VISITAS SUCESIVAS</t>
    </r>
    <r>
      <rPr>
        <sz val="9"/>
        <color rgb="FF000000"/>
        <rFont val="HelveticaNowText Regular"/>
        <family val="2"/>
      </rPr>
      <t xml:space="preserve"> (incluye medicación entregada al paciente. consulta especialista y consulta enfermeria)</t>
    </r>
  </si>
  <si>
    <r>
      <t xml:space="preserve">CURAS </t>
    </r>
    <r>
      <rPr>
        <sz val="9"/>
        <color rgb="FF000000"/>
        <rFont val="HelveticaNowText Regular"/>
        <family val="2"/>
      </rPr>
      <t>(incluye sala y material de curas)</t>
    </r>
  </si>
  <si>
    <r>
      <t>CONSULTA ENFERMERIA</t>
    </r>
    <r>
      <rPr>
        <sz val="9"/>
        <color theme="1"/>
        <rFont val="HelveticaNowText Regular"/>
        <family val="2"/>
      </rPr>
      <t xml:space="preserve"> (incluye curas, escayolas, inyectables otros actos)</t>
    </r>
  </si>
  <si>
    <r>
      <t xml:space="preserve">TAC </t>
    </r>
    <r>
      <rPr>
        <sz val="9"/>
        <color rgb="FF000000"/>
        <rFont val="HelveticaNowText Regular"/>
        <family val="2"/>
      </rPr>
      <t>(se incluye contraste)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</si>
</sst>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9"/>
      <color rgb="FF000000"/>
      <name val="Aptos Narrow"/>
      <family val="2"/>
      <scheme val="minor"/>
    </font>
    <font>
      <sz val="12"/>
      <color rgb="FF000000"/>
      <name val="HelveticaNowText Regular"/>
      <family val="2"/>
    </font>
    <font>
      <sz val="9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9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8" fontId="5" fillId="0" borderId="2" xfId="0" applyNumberFormat="1" applyFont="1" applyBorder="1" applyAlignment="1">
      <alignment horizontal="right" vertical="center"/>
    </xf>
    <xf numFmtId="8" fontId="3" fillId="0" borderId="2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8" fontId="3" fillId="0" borderId="0" xfId="0" applyNumberFormat="1" applyFont="1" applyAlignment="1">
      <alignment horizontal="right"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0" applyNumberFormat="1"/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8" fontId="5" fillId="4" borderId="2" xfId="0" applyNumberFormat="1" applyFont="1" applyFill="1" applyBorder="1" applyAlignment="1">
      <alignment horizontal="right" vertical="center"/>
    </xf>
    <xf numFmtId="8" fontId="5" fillId="3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0" borderId="0" xfId="0" applyFont="1"/>
    <xf numFmtId="44" fontId="11" fillId="0" borderId="3" xfId="1" applyFont="1" applyBorder="1" applyAlignment="1" applyProtection="1">
      <alignment horizontal="right" vertical="center"/>
      <protection locked="0"/>
    </xf>
    <xf numFmtId="44" fontId="12" fillId="0" borderId="3" xfId="1" applyFont="1" applyBorder="1" applyAlignment="1">
      <alignment horizontal="right" vertical="center"/>
    </xf>
    <xf numFmtId="0" fontId="11" fillId="5" borderId="0" xfId="0" applyFont="1" applyFill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3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/>
    <xf numFmtId="0" fontId="1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6" fillId="3" borderId="3" xfId="0" applyFont="1" applyFill="1" applyBorder="1" applyAlignment="1">
      <alignment vertical="center"/>
    </xf>
    <xf numFmtId="0" fontId="16" fillId="3" borderId="5" xfId="0" applyFont="1" applyFill="1" applyBorder="1" applyAlignment="1">
      <alignment vertical="center"/>
    </xf>
    <xf numFmtId="8" fontId="12" fillId="0" borderId="2" xfId="0" applyNumberFormat="1" applyFont="1" applyBorder="1" applyAlignment="1">
      <alignment horizontal="right" vertical="center"/>
    </xf>
    <xf numFmtId="0" fontId="16" fillId="0" borderId="5" xfId="0" applyFont="1" applyBorder="1" applyAlignment="1">
      <alignment vertical="center" wrapText="1"/>
    </xf>
    <xf numFmtId="0" fontId="18" fillId="0" borderId="6" xfId="0" applyFont="1" applyBorder="1" applyAlignment="1">
      <alignment vertical="center"/>
    </xf>
    <xf numFmtId="164" fontId="10" fillId="0" borderId="0" xfId="0" applyNumberFormat="1" applyFont="1"/>
    <xf numFmtId="0" fontId="0" fillId="0" borderId="0" xfId="0" applyAlignment="1">
      <alignment horizontal="center"/>
    </xf>
    <xf numFmtId="165" fontId="10" fillId="0" borderId="3" xfId="1" applyNumberFormat="1" applyFont="1" applyBorder="1" applyAlignment="1" applyProtection="1">
      <alignment horizontal="center" vertical="center"/>
      <protection locked="0"/>
    </xf>
    <xf numFmtId="0" fontId="16" fillId="4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4" fontId="10" fillId="0" borderId="0" xfId="0" applyNumberFormat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33"/>
  <sheetViews>
    <sheetView tabSelected="1" workbookViewId="0">
      <selection activeCell="F32" sqref="F32"/>
    </sheetView>
  </sheetViews>
  <sheetFormatPr baseColWidth="10" defaultRowHeight="14.4" x14ac:dyDescent="0.3"/>
  <cols>
    <col min="1" max="1" width="23.44140625" bestFit="1" customWidth="1"/>
    <col min="2" max="2" width="15.109375" customWidth="1"/>
    <col min="3" max="3" width="11.5546875" style="36"/>
    <col min="4" max="4" width="18.109375" customWidth="1"/>
    <col min="5" max="5" width="15.6640625" bestFit="1" customWidth="1"/>
    <col min="6" max="6" width="27" customWidth="1"/>
  </cols>
  <sheetData>
    <row r="1" spans="1:7" s="2" customFormat="1" ht="31.5" customHeight="1" x14ac:dyDescent="0.5">
      <c r="A1" s="1" t="s">
        <v>0</v>
      </c>
      <c r="B1" s="1"/>
      <c r="C1" s="1"/>
      <c r="D1" s="1"/>
      <c r="E1" s="1"/>
      <c r="F1" s="1"/>
      <c r="G1" s="1"/>
    </row>
    <row r="2" spans="1:7" ht="211.5" customHeight="1" x14ac:dyDescent="0.3">
      <c r="A2" s="16" t="s">
        <v>19</v>
      </c>
      <c r="B2" s="16"/>
      <c r="C2" s="16"/>
      <c r="D2" s="16"/>
      <c r="E2" s="16"/>
      <c r="F2" s="16"/>
    </row>
    <row r="4" spans="1:7" ht="15" thickBot="1" x14ac:dyDescent="0.35"/>
    <row r="5" spans="1:7" ht="36" thickTop="1" thickBot="1" x14ac:dyDescent="0.5">
      <c r="A5" s="43" t="s">
        <v>1</v>
      </c>
      <c r="B5" s="44" t="s">
        <v>2</v>
      </c>
      <c r="C5" s="17" t="s">
        <v>3</v>
      </c>
      <c r="D5" s="17" t="s">
        <v>20</v>
      </c>
      <c r="E5" s="17" t="s">
        <v>21</v>
      </c>
      <c r="F5" s="18"/>
    </row>
    <row r="6" spans="1:7" ht="123" thickBot="1" x14ac:dyDescent="0.35">
      <c r="A6" s="27" t="s">
        <v>25</v>
      </c>
      <c r="B6" s="3">
        <v>30</v>
      </c>
      <c r="C6" s="37">
        <v>25</v>
      </c>
      <c r="D6" s="19"/>
      <c r="E6" s="20">
        <f>D6*C6</f>
        <v>0</v>
      </c>
      <c r="F6" s="21" t="str">
        <f>IF(D6&gt;B6,"ERROR TARIFA","")</f>
        <v/>
      </c>
    </row>
    <row r="7" spans="1:7" ht="38.4" customHeight="1" thickBot="1" x14ac:dyDescent="0.35">
      <c r="A7" s="27" t="s">
        <v>4</v>
      </c>
      <c r="B7" s="3">
        <v>45</v>
      </c>
      <c r="C7" s="37">
        <v>2</v>
      </c>
      <c r="D7" s="19"/>
      <c r="E7" s="20">
        <f t="shared" ref="E7:E15" si="0">D7*C7</f>
        <v>0</v>
      </c>
      <c r="F7" s="21" t="str">
        <f t="shared" ref="F7:F15" si="1">IF(D7&gt;B7,"ERROR TARIFA","")</f>
        <v/>
      </c>
    </row>
    <row r="8" spans="1:7" ht="90.6" customHeight="1" thickBot="1" x14ac:dyDescent="0.35">
      <c r="A8" s="27" t="s">
        <v>26</v>
      </c>
      <c r="B8" s="3">
        <v>30</v>
      </c>
      <c r="C8" s="37">
        <v>13</v>
      </c>
      <c r="D8" s="19"/>
      <c r="E8" s="20">
        <f t="shared" si="0"/>
        <v>0</v>
      </c>
      <c r="F8" s="21" t="str">
        <f t="shared" si="1"/>
        <v/>
      </c>
    </row>
    <row r="9" spans="1:7" ht="33" thickBot="1" x14ac:dyDescent="0.35">
      <c r="A9" s="27" t="s">
        <v>27</v>
      </c>
      <c r="B9" s="3">
        <v>40</v>
      </c>
      <c r="C9" s="37">
        <v>9</v>
      </c>
      <c r="D9" s="19"/>
      <c r="E9" s="20">
        <f t="shared" si="0"/>
        <v>0</v>
      </c>
      <c r="F9" s="21" t="str">
        <f t="shared" si="1"/>
        <v/>
      </c>
    </row>
    <row r="10" spans="1:7" ht="19.8" thickBot="1" x14ac:dyDescent="0.35">
      <c r="A10" s="28" t="s">
        <v>5</v>
      </c>
      <c r="B10" s="4">
        <v>30</v>
      </c>
      <c r="C10" s="37">
        <v>11</v>
      </c>
      <c r="D10" s="19"/>
      <c r="E10" s="20">
        <f t="shared" si="0"/>
        <v>0</v>
      </c>
      <c r="F10" s="21" t="str">
        <f t="shared" si="1"/>
        <v/>
      </c>
    </row>
    <row r="11" spans="1:7" ht="65.400000000000006" thickBot="1" x14ac:dyDescent="0.35">
      <c r="A11" s="29" t="s">
        <v>28</v>
      </c>
      <c r="B11" s="4">
        <v>50</v>
      </c>
      <c r="C11" s="37">
        <v>4</v>
      </c>
      <c r="D11" s="19"/>
      <c r="E11" s="20">
        <f t="shared" si="0"/>
        <v>0</v>
      </c>
      <c r="F11" s="21" t="str">
        <f t="shared" si="1"/>
        <v/>
      </c>
    </row>
    <row r="12" spans="1:7" ht="35.4" thickBot="1" x14ac:dyDescent="0.35">
      <c r="A12" s="29" t="s">
        <v>6</v>
      </c>
      <c r="B12" s="4">
        <v>11.2</v>
      </c>
      <c r="C12" s="37">
        <v>5</v>
      </c>
      <c r="D12" s="19"/>
      <c r="E12" s="20">
        <f t="shared" si="0"/>
        <v>0</v>
      </c>
      <c r="F12" s="21" t="str">
        <f t="shared" si="1"/>
        <v/>
      </c>
    </row>
    <row r="13" spans="1:7" ht="19.8" thickBot="1" x14ac:dyDescent="0.35">
      <c r="A13" s="29" t="s">
        <v>7</v>
      </c>
      <c r="B13" s="4">
        <v>45</v>
      </c>
      <c r="C13" s="37">
        <v>5</v>
      </c>
      <c r="D13" s="19"/>
      <c r="E13" s="20">
        <f t="shared" si="0"/>
        <v>0</v>
      </c>
      <c r="F13" s="21" t="str">
        <f t="shared" si="1"/>
        <v/>
      </c>
    </row>
    <row r="14" spans="1:7" ht="19.8" thickBot="1" x14ac:dyDescent="0.35">
      <c r="A14" s="28" t="s">
        <v>8</v>
      </c>
      <c r="B14" s="4">
        <v>14</v>
      </c>
      <c r="C14" s="37">
        <v>150</v>
      </c>
      <c r="D14" s="19"/>
      <c r="E14" s="20">
        <f t="shared" si="0"/>
        <v>0</v>
      </c>
      <c r="F14" s="21" t="str">
        <f t="shared" si="1"/>
        <v/>
      </c>
    </row>
    <row r="15" spans="1:7" ht="19.8" thickBot="1" x14ac:dyDescent="0.35">
      <c r="A15" s="28" t="s">
        <v>9</v>
      </c>
      <c r="B15" s="4">
        <v>5</v>
      </c>
      <c r="C15" s="37">
        <v>2</v>
      </c>
      <c r="D15" s="19"/>
      <c r="E15" s="20">
        <f t="shared" si="0"/>
        <v>0</v>
      </c>
      <c r="F15" s="21" t="str">
        <f t="shared" si="1"/>
        <v/>
      </c>
    </row>
    <row r="16" spans="1:7" ht="19.2" x14ac:dyDescent="0.3">
      <c r="A16" s="5"/>
      <c r="B16" s="6"/>
      <c r="D16" s="7"/>
      <c r="E16" s="46">
        <f>SUM(E6:E15)</f>
        <v>0</v>
      </c>
    </row>
    <row r="17" spans="1:6" x14ac:dyDescent="0.3">
      <c r="A17" s="5"/>
      <c r="B17" s="7"/>
      <c r="D17" s="8"/>
    </row>
    <row r="18" spans="1:6" ht="15" thickBot="1" x14ac:dyDescent="0.35">
      <c r="A18" s="9"/>
      <c r="B18" s="9"/>
      <c r="C18" s="9"/>
      <c r="D18" s="9"/>
    </row>
    <row r="19" spans="1:6" ht="36" thickTop="1" thickBot="1" x14ac:dyDescent="0.5">
      <c r="A19" s="10" t="s">
        <v>10</v>
      </c>
      <c r="B19" s="11" t="s">
        <v>11</v>
      </c>
      <c r="C19" s="12" t="s">
        <v>12</v>
      </c>
      <c r="D19" s="17" t="s">
        <v>20</v>
      </c>
      <c r="E19" s="17" t="s">
        <v>21</v>
      </c>
      <c r="F19" s="18"/>
    </row>
    <row r="20" spans="1:6" ht="19.8" thickBot="1" x14ac:dyDescent="0.35">
      <c r="A20" s="30" t="s">
        <v>13</v>
      </c>
      <c r="B20" s="13">
        <v>18</v>
      </c>
      <c r="C20" s="38">
        <v>10</v>
      </c>
      <c r="D20" s="19"/>
      <c r="E20" s="20">
        <f>D20*C20</f>
        <v>0</v>
      </c>
      <c r="F20" s="21" t="str">
        <f>IF(D20&gt;B20,"ERROR TARIFA","")</f>
        <v/>
      </c>
    </row>
    <row r="21" spans="1:6" ht="19.8" thickBot="1" x14ac:dyDescent="0.35">
      <c r="A21" s="31" t="s">
        <v>14</v>
      </c>
      <c r="B21" s="14">
        <v>30</v>
      </c>
      <c r="C21" s="39">
        <v>15</v>
      </c>
      <c r="D21" s="32"/>
      <c r="E21" s="20">
        <f t="shared" ref="E21:E26" si="2">D21*C21</f>
        <v>0</v>
      </c>
      <c r="F21" s="21" t="str">
        <f t="shared" ref="F21:F26" si="3">IF(D21&gt;B21,"ERROR TARIFA","")</f>
        <v/>
      </c>
    </row>
    <row r="22" spans="1:6" ht="19.8" thickBot="1" x14ac:dyDescent="0.35">
      <c r="A22" s="33" t="s">
        <v>15</v>
      </c>
      <c r="B22" s="14">
        <v>240</v>
      </c>
      <c r="C22" s="39">
        <v>2</v>
      </c>
      <c r="D22" s="32"/>
      <c r="E22" s="20">
        <f t="shared" si="2"/>
        <v>0</v>
      </c>
      <c r="F22" s="21" t="str">
        <f t="shared" si="3"/>
        <v/>
      </c>
    </row>
    <row r="23" spans="1:6" ht="39.6" customHeight="1" thickBot="1" x14ac:dyDescent="0.35">
      <c r="A23" s="33" t="s">
        <v>16</v>
      </c>
      <c r="B23" s="14">
        <v>280</v>
      </c>
      <c r="C23" s="39">
        <v>1</v>
      </c>
      <c r="D23" s="32"/>
      <c r="E23" s="20">
        <f t="shared" si="2"/>
        <v>0</v>
      </c>
      <c r="F23" s="21" t="str">
        <f t="shared" si="3"/>
        <v/>
      </c>
    </row>
    <row r="24" spans="1:6" ht="19.8" thickBot="1" x14ac:dyDescent="0.35">
      <c r="A24" s="33" t="s">
        <v>29</v>
      </c>
      <c r="B24" s="14">
        <v>220</v>
      </c>
      <c r="C24" s="39">
        <v>2</v>
      </c>
      <c r="D24" s="32"/>
      <c r="E24" s="20">
        <f t="shared" si="2"/>
        <v>0</v>
      </c>
      <c r="F24" s="21" t="str">
        <f t="shared" si="3"/>
        <v/>
      </c>
    </row>
    <row r="25" spans="1:6" ht="19.8" thickBot="1" x14ac:dyDescent="0.35">
      <c r="A25" s="33" t="s">
        <v>17</v>
      </c>
      <c r="B25" s="14">
        <v>290</v>
      </c>
      <c r="C25" s="39">
        <v>1</v>
      </c>
      <c r="D25" s="32"/>
      <c r="E25" s="20">
        <f t="shared" si="2"/>
        <v>0</v>
      </c>
      <c r="F25" s="21" t="str">
        <f t="shared" si="3"/>
        <v/>
      </c>
    </row>
    <row r="26" spans="1:6" ht="19.8" thickBot="1" x14ac:dyDescent="0.35">
      <c r="A26" s="33" t="s">
        <v>18</v>
      </c>
      <c r="B26" s="14">
        <v>79</v>
      </c>
      <c r="C26" s="39">
        <v>7</v>
      </c>
      <c r="D26" s="32"/>
      <c r="E26" s="20">
        <f t="shared" si="2"/>
        <v>0</v>
      </c>
      <c r="F26" s="21" t="str">
        <f t="shared" si="3"/>
        <v/>
      </c>
    </row>
    <row r="27" spans="1:6" ht="17.399999999999999" x14ac:dyDescent="0.45">
      <c r="A27" s="34"/>
      <c r="B27" s="35"/>
      <c r="C27" s="40"/>
      <c r="D27" s="35"/>
      <c r="E27" s="45">
        <f>SUM(E20:E26)</f>
        <v>0</v>
      </c>
    </row>
    <row r="28" spans="1:6" x14ac:dyDescent="0.3">
      <c r="A28" s="15"/>
      <c r="B28" s="8"/>
      <c r="D28" s="8"/>
    </row>
    <row r="29" spans="1:6" x14ac:dyDescent="0.3">
      <c r="B29" s="8"/>
      <c r="D29" s="8"/>
    </row>
    <row r="30" spans="1:6" ht="32.25" customHeight="1" x14ac:dyDescent="0.45">
      <c r="A30" s="22" t="s">
        <v>22</v>
      </c>
      <c r="B30" s="22"/>
      <c r="C30" s="41"/>
      <c r="D30" s="23"/>
      <c r="E30" s="23"/>
      <c r="F30" s="24">
        <f>E16+E27</f>
        <v>0</v>
      </c>
    </row>
    <row r="31" spans="1:6" ht="32.25" customHeight="1" x14ac:dyDescent="0.45">
      <c r="A31" s="25" t="s">
        <v>24</v>
      </c>
      <c r="B31" s="25"/>
      <c r="C31" s="42">
        <v>3</v>
      </c>
      <c r="F31" s="26">
        <f>F30*4</f>
        <v>0</v>
      </c>
    </row>
    <row r="33" spans="1:6" ht="51" customHeight="1" x14ac:dyDescent="0.3">
      <c r="A33" s="16" t="s">
        <v>23</v>
      </c>
      <c r="B33" s="16"/>
      <c r="C33" s="16"/>
      <c r="D33" s="16"/>
      <c r="E33" s="16"/>
      <c r="F33" s="16"/>
    </row>
  </sheetData>
  <mergeCells count="5">
    <mergeCell ref="A33:F33"/>
    <mergeCell ref="A1:G1"/>
    <mergeCell ref="A2:F2"/>
    <mergeCell ref="A30:B30"/>
    <mergeCell ref="A31:B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2024-02-14T11:47:50Z</dcterms:created>
  <dcterms:modified xsi:type="dcterms:W3CDTF">2024-02-14T12:00:17Z</dcterms:modified>
</cp:coreProperties>
</file>