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0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SERVUSFILES\Departamentos\ENG\2023\2023 - PROJECTES PENDENTS DE TRAMITAT\0000 - MUTUA INTERCOMARCAL - EQUIPAMENT SALA REHABILITACIÓ\2023-URGENCIA\"/>
    </mc:Choice>
  </mc:AlternateContent>
  <xr:revisionPtr revIDLastSave="0" documentId="13_ncr:1_{AA95307C-AC26-4644-86B8-49BF3AA0C9C0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INVERSIO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8" i="1" l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F37" i="1" l="1"/>
  <c r="G37" i="1" s="1"/>
  <c r="F9" i="1" l="1"/>
  <c r="G9" i="1" s="1"/>
  <c r="F10" i="1"/>
  <c r="G10" i="1" s="1"/>
  <c r="F13" i="1"/>
  <c r="G13" i="1" s="1"/>
  <c r="F14" i="1"/>
  <c r="G14" i="1" s="1"/>
  <c r="F15" i="1"/>
  <c r="G15" i="1"/>
  <c r="F16" i="1"/>
  <c r="G16" i="1" s="1"/>
  <c r="F17" i="1"/>
  <c r="G17" i="1" s="1"/>
  <c r="F18" i="1"/>
  <c r="G18" i="1"/>
  <c r="F19" i="1"/>
  <c r="G19" i="1"/>
  <c r="F20" i="1"/>
  <c r="G20" i="1" s="1"/>
  <c r="F21" i="1"/>
  <c r="G21" i="1"/>
  <c r="F22" i="1"/>
  <c r="G22" i="1" s="1"/>
  <c r="F23" i="1"/>
  <c r="G23" i="1"/>
  <c r="F24" i="1"/>
  <c r="G24" i="1" s="1"/>
  <c r="F25" i="1"/>
  <c r="G25" i="1" s="1"/>
  <c r="F26" i="1"/>
  <c r="G26" i="1"/>
  <c r="F27" i="1"/>
  <c r="G27" i="1" s="1"/>
  <c r="F28" i="1"/>
  <c r="G28" i="1" s="1"/>
  <c r="F29" i="1"/>
  <c r="G29" i="1" s="1"/>
  <c r="F30" i="1"/>
  <c r="G30" i="1"/>
  <c r="F31" i="1"/>
  <c r="G31" i="1"/>
  <c r="F32" i="1"/>
  <c r="G32" i="1" s="1"/>
  <c r="F33" i="1"/>
  <c r="G33" i="1"/>
  <c r="F34" i="1"/>
  <c r="G34" i="1"/>
  <c r="F8" i="1"/>
  <c r="G8" i="1" s="1"/>
  <c r="F11" i="1"/>
  <c r="F12" i="1"/>
  <c r="G12" i="1" l="1"/>
  <c r="F35" i="1"/>
  <c r="G11" i="1"/>
  <c r="G35" i="1" l="1"/>
  <c r="E35" i="1" l="1"/>
  <c r="E38" i="1" s="1"/>
  <c r="F38" i="1" l="1"/>
  <c r="G38" i="1" s="1"/>
  <c r="E39" i="1"/>
  <c r="F39" i="1" l="1"/>
  <c r="G39" i="1" s="1"/>
</calcChain>
</file>

<file path=xl/sharedStrings.xml><?xml version="1.0" encoding="utf-8"?>
<sst xmlns="http://schemas.openxmlformats.org/spreadsheetml/2006/main" count="33" uniqueCount="33">
  <si>
    <t>DESCRIPCIÓN</t>
  </si>
  <si>
    <t>TOTAL</t>
  </si>
  <si>
    <t>Pista de marcha</t>
  </si>
  <si>
    <t>Espaldera</t>
  </si>
  <si>
    <t>Mesa de Bohler</t>
  </si>
  <si>
    <t>UNIDADES</t>
  </si>
  <si>
    <t>PRECIO UNITARIO</t>
  </si>
  <si>
    <t>IMPORTE</t>
  </si>
  <si>
    <t>Bicicleta estatica para Rehabilitación</t>
  </si>
  <si>
    <t>Generador de campo magnetico</t>
  </si>
  <si>
    <t>Equipo terapia por ultrasonidos</t>
  </si>
  <si>
    <t>Lampara infrarrojos</t>
  </si>
  <si>
    <t>Plato Boheler 38 cmt antidesliz.</t>
  </si>
  <si>
    <t xml:space="preserve">Banco step </t>
  </si>
  <si>
    <t>Camilla hidraulica de dos secciones con portarrollos</t>
  </si>
  <si>
    <t>Superficie Equilibrio tipo bosu</t>
  </si>
  <si>
    <t>Pesas de 0,5 kilogramos</t>
  </si>
  <si>
    <t>Pesas de 1 kilogramos</t>
  </si>
  <si>
    <t>Pesas de 2 kilogramos</t>
  </si>
  <si>
    <t>Pesas de 3 kilogramos</t>
  </si>
  <si>
    <t>Pesas de 4 kilogramos</t>
  </si>
  <si>
    <t>Soporte para pesas de 0,5 Kg. hasta 4 Kg.</t>
  </si>
  <si>
    <t>Espejo cuadricula con soporte</t>
  </si>
  <si>
    <t>Baño de parafina con soporte</t>
  </si>
  <si>
    <t>Equipo de electroestimulación*</t>
  </si>
  <si>
    <t>Camilla tubo cuadrado dos cuerpos con portarrollos</t>
  </si>
  <si>
    <t>Estimulador COMPEX SP 4.0</t>
  </si>
  <si>
    <t>ANEXO OFERTA ECONOMICA</t>
  </si>
  <si>
    <t>IVA</t>
  </si>
  <si>
    <t>B.I.</t>
  </si>
  <si>
    <t>PRECIO SALIDA CONCURSO</t>
  </si>
  <si>
    <t>PRECIO OFERTADO</t>
  </si>
  <si>
    <t>DIFERENCIA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</si>
</sst>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€_-;\-* #,##0.00\ _€_-;_-* &quot;-&quot;??\ _€_-;_-@_-"/>
    <numFmt numFmtId="165" formatCode="#,##0.00\ &quot;€&quot;"/>
    <numFmt numFmtId="166" formatCode="_-* #,##0.00\ [$€]_-;\-* #,##0.00\ [$€]_-;_-* &quot;-&quot;??\ [$€]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HelveticaNowText Regular"/>
      <family val="2"/>
    </font>
    <font>
      <sz val="10"/>
      <name val="Arial"/>
      <family val="2"/>
    </font>
    <font>
      <sz val="10"/>
      <name val="Arial"/>
      <family val="2"/>
    </font>
    <font>
      <b/>
      <sz val="11"/>
      <color theme="1"/>
      <name val="HelveticaNowText Regular"/>
      <family val="2"/>
    </font>
    <font>
      <sz val="11"/>
      <name val="HelveticaNowText Regular"/>
      <family val="2"/>
    </font>
    <font>
      <b/>
      <sz val="11"/>
      <name val="HelveticaNowText Regular"/>
      <family val="2"/>
    </font>
    <font>
      <b/>
      <sz val="11"/>
      <color theme="0" tint="-0.14999847407452621"/>
      <name val="HelveticaNowText Regular"/>
      <family val="2"/>
    </font>
  </fonts>
  <fills count="6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166" fontId="3" fillId="0" borderId="0" applyFont="0" applyFill="0" applyBorder="0" applyAlignment="0" applyProtection="0"/>
    <xf numFmtId="164" fontId="3" fillId="0" borderId="0" applyFont="0" applyFill="0" applyBorder="0" applyAlignment="0" applyProtection="0"/>
  </cellStyleXfs>
  <cellXfs count="34">
    <xf numFmtId="0" fontId="0" fillId="0" borderId="0" xfId="0"/>
    <xf numFmtId="0" fontId="1" fillId="0" borderId="0" xfId="0" applyFont="1"/>
    <xf numFmtId="4" fontId="1" fillId="0" borderId="0" xfId="0" applyNumberFormat="1" applyFont="1"/>
    <xf numFmtId="165" fontId="4" fillId="0" borderId="0" xfId="0" applyNumberFormat="1" applyFont="1"/>
    <xf numFmtId="165" fontId="1" fillId="0" borderId="0" xfId="0" applyNumberFormat="1" applyFont="1"/>
    <xf numFmtId="0" fontId="1" fillId="2" borderId="1" xfId="0" applyFont="1" applyFill="1" applyBorder="1" applyAlignment="1">
      <alignment horizontal="center" vertical="center"/>
    </xf>
    <xf numFmtId="4" fontId="5" fillId="0" borderId="1" xfId="1" applyNumberFormat="1" applyFont="1" applyBorder="1" applyAlignment="1">
      <alignment horizontal="right" vertical="center" wrapText="1"/>
    </xf>
    <xf numFmtId="1" fontId="5" fillId="0" borderId="1" xfId="1" applyNumberFormat="1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165" fontId="5" fillId="0" borderId="1" xfId="1" applyNumberFormat="1" applyFont="1" applyBorder="1" applyAlignment="1" applyProtection="1">
      <alignment horizontal="right" vertical="center"/>
      <protection locked="0"/>
    </xf>
    <xf numFmtId="165" fontId="5" fillId="0" borderId="1" xfId="3" applyNumberFormat="1" applyFont="1" applyFill="1" applyBorder="1" applyAlignment="1">
      <alignment horizontal="right" vertical="center"/>
    </xf>
    <xf numFmtId="165" fontId="1" fillId="0" borderId="1" xfId="0" applyNumberFormat="1" applyFont="1" applyBorder="1"/>
    <xf numFmtId="0" fontId="5" fillId="3" borderId="0" xfId="0" applyFont="1" applyFill="1"/>
    <xf numFmtId="0" fontId="5" fillId="4" borderId="1" xfId="0" applyFont="1" applyFill="1" applyBorder="1" applyAlignment="1">
      <alignment horizontal="center" vertical="center"/>
    </xf>
    <xf numFmtId="4" fontId="6" fillId="4" borderId="1" xfId="1" applyNumberFormat="1" applyFont="1" applyFill="1" applyBorder="1" applyAlignment="1">
      <alignment horizontal="center"/>
    </xf>
    <xf numFmtId="0" fontId="6" fillId="4" borderId="1" xfId="1" applyFont="1" applyFill="1" applyBorder="1" applyAlignment="1">
      <alignment horizontal="left"/>
    </xf>
    <xf numFmtId="165" fontId="6" fillId="4" borderId="1" xfId="1" applyNumberFormat="1" applyFont="1" applyFill="1" applyBorder="1" applyAlignment="1">
      <alignment horizontal="center"/>
    </xf>
    <xf numFmtId="165" fontId="6" fillId="4" borderId="1" xfId="1" applyNumberFormat="1" applyFont="1" applyFill="1" applyBorder="1" applyAlignment="1">
      <alignment horizontal="right"/>
    </xf>
    <xf numFmtId="4" fontId="7" fillId="2" borderId="1" xfId="1" applyNumberFormat="1" applyFont="1" applyFill="1" applyBorder="1" applyAlignment="1">
      <alignment horizontal="center"/>
    </xf>
    <xf numFmtId="0" fontId="7" fillId="2" borderId="1" xfId="1" applyFont="1" applyFill="1" applyBorder="1" applyAlignment="1">
      <alignment horizontal="center"/>
    </xf>
    <xf numFmtId="165" fontId="7" fillId="2" borderId="1" xfId="1" applyNumberFormat="1" applyFont="1" applyFill="1" applyBorder="1" applyAlignment="1">
      <alignment horizontal="center"/>
    </xf>
    <xf numFmtId="0" fontId="4" fillId="0" borderId="1" xfId="0" applyFont="1" applyBorder="1" applyAlignment="1">
      <alignment horizontal="left" vertical="center"/>
    </xf>
    <xf numFmtId="165" fontId="4" fillId="0" borderId="1" xfId="0" applyNumberFormat="1" applyFont="1" applyBorder="1"/>
    <xf numFmtId="4" fontId="1" fillId="0" borderId="1" xfId="0" applyNumberFormat="1" applyFont="1" applyBorder="1" applyAlignment="1">
      <alignment horizontal="left"/>
    </xf>
    <xf numFmtId="0" fontId="1" fillId="0" borderId="1" xfId="0" applyFont="1" applyBorder="1" applyAlignment="1">
      <alignment vertical="center"/>
    </xf>
    <xf numFmtId="165" fontId="1" fillId="0" borderId="1" xfId="0" applyNumberFormat="1" applyFont="1" applyBorder="1" applyAlignment="1">
      <alignment vertical="center"/>
    </xf>
    <xf numFmtId="0" fontId="1" fillId="0" borderId="0" xfId="0" applyFont="1" applyAlignment="1">
      <alignment vertical="center"/>
    </xf>
    <xf numFmtId="0" fontId="5" fillId="0" borderId="1" xfId="1" applyFont="1" applyBorder="1" applyAlignment="1">
      <alignment horizontal="left" vertical="center"/>
    </xf>
    <xf numFmtId="165" fontId="5" fillId="0" borderId="1" xfId="1" applyNumberFormat="1" applyFont="1" applyBorder="1" applyAlignment="1" applyProtection="1">
      <alignment vertical="center"/>
      <protection locked="0"/>
    </xf>
    <xf numFmtId="4" fontId="5" fillId="0" borderId="1" xfId="1" applyNumberFormat="1" applyFont="1" applyBorder="1" applyAlignment="1">
      <alignment vertical="center"/>
    </xf>
    <xf numFmtId="165" fontId="5" fillId="0" borderId="1" xfId="3" applyNumberFormat="1" applyFont="1" applyFill="1" applyBorder="1" applyAlignment="1" applyProtection="1">
      <alignment horizontal="right" vertical="center"/>
    </xf>
    <xf numFmtId="165" fontId="5" fillId="5" borderId="1" xfId="1" applyNumberFormat="1" applyFont="1" applyFill="1" applyBorder="1" applyAlignment="1" applyProtection="1">
      <alignment horizontal="right" vertical="center"/>
      <protection locked="0"/>
    </xf>
    <xf numFmtId="165" fontId="5" fillId="5" borderId="1" xfId="1" applyNumberFormat="1" applyFont="1" applyFill="1" applyBorder="1" applyAlignment="1" applyProtection="1">
      <alignment vertical="center"/>
      <protection locked="0"/>
    </xf>
  </cellXfs>
  <cellStyles count="4">
    <cellStyle name="Euro" xfId="2" xr:uid="{00000000-0005-0000-0000-000000000000}"/>
    <cellStyle name="Millares 2" xfId="3" xr:uid="{00000000-0005-0000-0000-000001000000}"/>
    <cellStyle name="Normal" xfId="0" builtinId="0"/>
    <cellStyle name="Normal 2" xfId="1" xr:uid="{00000000-0005-0000-0000-000003000000}"/>
  </cellStyles>
  <dxfs count="2"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00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61452</xdr:colOff>
      <xdr:row>0</xdr:row>
      <xdr:rowOff>130585</xdr:rowOff>
    </xdr:from>
    <xdr:to>
      <xdr:col>2</xdr:col>
      <xdr:colOff>1173583</xdr:colOff>
      <xdr:row>2</xdr:row>
      <xdr:rowOff>193061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AE28998-E161-4158-A5A4-0E6F8DCE3A96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52" y="130585"/>
          <a:ext cx="2265680" cy="5048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5:G39"/>
  <sheetViews>
    <sheetView tabSelected="1" zoomScale="124" zoomScaleNormal="124" workbookViewId="0">
      <selection activeCell="D10" sqref="D10"/>
    </sheetView>
  </sheetViews>
  <sheetFormatPr baseColWidth="10" defaultColWidth="11.42578125" defaultRowHeight="18.75" x14ac:dyDescent="0.4"/>
  <cols>
    <col min="1" max="1" width="4.140625" style="1" customWidth="1"/>
    <col min="2" max="2" width="12.42578125" style="2" bestFit="1" customWidth="1"/>
    <col min="3" max="3" width="51.7109375" style="1" customWidth="1"/>
    <col min="4" max="4" width="20.7109375" style="3" customWidth="1"/>
    <col min="5" max="5" width="20.7109375" style="4" customWidth="1"/>
    <col min="6" max="7" width="20.7109375" style="1" customWidth="1"/>
    <col min="8" max="16384" width="11.42578125" style="1"/>
  </cols>
  <sheetData>
    <row r="5" spans="1:7" x14ac:dyDescent="0.4">
      <c r="A5" s="22" t="s">
        <v>27</v>
      </c>
      <c r="B5" s="22"/>
      <c r="C5" s="22"/>
      <c r="D5" s="22"/>
      <c r="E5" s="22"/>
      <c r="F5" s="22"/>
      <c r="G5" s="22"/>
    </row>
    <row r="7" spans="1:7" x14ac:dyDescent="0.4">
      <c r="A7" s="5"/>
      <c r="B7" s="19" t="s">
        <v>5</v>
      </c>
      <c r="C7" s="20" t="s">
        <v>0</v>
      </c>
      <c r="D7" s="21" t="s">
        <v>6</v>
      </c>
      <c r="E7" s="21" t="s">
        <v>29</v>
      </c>
      <c r="F7" s="21" t="s">
        <v>28</v>
      </c>
      <c r="G7" s="21" t="s">
        <v>1</v>
      </c>
    </row>
    <row r="8" spans="1:7" s="27" customFormat="1" x14ac:dyDescent="0.25">
      <c r="A8" s="8">
        <v>1</v>
      </c>
      <c r="B8" s="25">
        <v>5</v>
      </c>
      <c r="C8" s="7" t="s">
        <v>8</v>
      </c>
      <c r="D8" s="32"/>
      <c r="E8" s="31">
        <f t="shared" ref="E8:E20" si="0">(B8*D8)</f>
        <v>0</v>
      </c>
      <c r="F8" s="26">
        <f>E8*21%</f>
        <v>0</v>
      </c>
      <c r="G8" s="26">
        <f>E8+F8</f>
        <v>0</v>
      </c>
    </row>
    <row r="9" spans="1:7" s="27" customFormat="1" x14ac:dyDescent="0.25">
      <c r="A9" s="8">
        <v>2</v>
      </c>
      <c r="B9" s="25">
        <v>3</v>
      </c>
      <c r="C9" s="7" t="s">
        <v>2</v>
      </c>
      <c r="D9" s="32"/>
      <c r="E9" s="31">
        <f t="shared" si="0"/>
        <v>0</v>
      </c>
      <c r="F9" s="26">
        <f t="shared" ref="F9:F34" si="1">E9*21%</f>
        <v>0</v>
      </c>
      <c r="G9" s="26">
        <f t="shared" ref="G9:G34" si="2">E9+F9</f>
        <v>0</v>
      </c>
    </row>
    <row r="10" spans="1:7" s="27" customFormat="1" ht="37.5" x14ac:dyDescent="0.25">
      <c r="A10" s="8">
        <v>3</v>
      </c>
      <c r="B10" s="25">
        <v>7</v>
      </c>
      <c r="C10" s="7" t="s">
        <v>14</v>
      </c>
      <c r="D10" s="32"/>
      <c r="E10" s="31">
        <f t="shared" si="0"/>
        <v>0</v>
      </c>
      <c r="F10" s="26">
        <f t="shared" si="1"/>
        <v>0</v>
      </c>
      <c r="G10" s="26">
        <f t="shared" si="2"/>
        <v>0</v>
      </c>
    </row>
    <row r="11" spans="1:7" s="27" customFormat="1" ht="37.5" x14ac:dyDescent="0.25">
      <c r="A11" s="8">
        <v>4</v>
      </c>
      <c r="B11" s="25">
        <v>7</v>
      </c>
      <c r="C11" s="7" t="s">
        <v>25</v>
      </c>
      <c r="D11" s="32"/>
      <c r="E11" s="31">
        <f t="shared" si="0"/>
        <v>0</v>
      </c>
      <c r="F11" s="26">
        <f t="shared" si="1"/>
        <v>0</v>
      </c>
      <c r="G11" s="26">
        <f t="shared" si="2"/>
        <v>0</v>
      </c>
    </row>
    <row r="12" spans="1:7" s="27" customFormat="1" x14ac:dyDescent="0.25">
      <c r="A12" s="8">
        <v>5</v>
      </c>
      <c r="B12" s="25">
        <v>4</v>
      </c>
      <c r="C12" s="7" t="s">
        <v>26</v>
      </c>
      <c r="D12" s="32"/>
      <c r="E12" s="31">
        <f t="shared" si="0"/>
        <v>0</v>
      </c>
      <c r="F12" s="26">
        <f t="shared" si="1"/>
        <v>0</v>
      </c>
      <c r="G12" s="26">
        <f t="shared" si="2"/>
        <v>0</v>
      </c>
    </row>
    <row r="13" spans="1:7" s="27" customFormat="1" x14ac:dyDescent="0.25">
      <c r="A13" s="8">
        <v>6</v>
      </c>
      <c r="B13" s="25">
        <v>2</v>
      </c>
      <c r="C13" s="7" t="s">
        <v>24</v>
      </c>
      <c r="D13" s="32"/>
      <c r="E13" s="31">
        <f t="shared" si="0"/>
        <v>0</v>
      </c>
      <c r="F13" s="26">
        <f t="shared" si="1"/>
        <v>0</v>
      </c>
      <c r="G13" s="26">
        <f t="shared" si="2"/>
        <v>0</v>
      </c>
    </row>
    <row r="14" spans="1:7" s="27" customFormat="1" x14ac:dyDescent="0.25">
      <c r="A14" s="8">
        <v>7</v>
      </c>
      <c r="B14" s="25">
        <v>4</v>
      </c>
      <c r="C14" s="7" t="s">
        <v>3</v>
      </c>
      <c r="D14" s="32"/>
      <c r="E14" s="31">
        <f t="shared" si="0"/>
        <v>0</v>
      </c>
      <c r="F14" s="26">
        <f t="shared" si="1"/>
        <v>0</v>
      </c>
      <c r="G14" s="26">
        <f t="shared" si="2"/>
        <v>0</v>
      </c>
    </row>
    <row r="15" spans="1:7" s="27" customFormat="1" x14ac:dyDescent="0.25">
      <c r="A15" s="8">
        <v>8</v>
      </c>
      <c r="B15" s="25">
        <v>2</v>
      </c>
      <c r="C15" s="7" t="s">
        <v>22</v>
      </c>
      <c r="D15" s="32"/>
      <c r="E15" s="31">
        <f t="shared" si="0"/>
        <v>0</v>
      </c>
      <c r="F15" s="26">
        <f t="shared" si="1"/>
        <v>0</v>
      </c>
      <c r="G15" s="26">
        <f t="shared" si="2"/>
        <v>0</v>
      </c>
    </row>
    <row r="16" spans="1:7" s="27" customFormat="1" x14ac:dyDescent="0.25">
      <c r="A16" s="8">
        <v>9</v>
      </c>
      <c r="B16" s="25">
        <v>2</v>
      </c>
      <c r="C16" s="7" t="s">
        <v>4</v>
      </c>
      <c r="D16" s="32"/>
      <c r="E16" s="31">
        <f t="shared" si="0"/>
        <v>0</v>
      </c>
      <c r="F16" s="26">
        <f t="shared" si="1"/>
        <v>0</v>
      </c>
      <c r="G16" s="26">
        <f t="shared" si="2"/>
        <v>0</v>
      </c>
    </row>
    <row r="17" spans="1:7" s="27" customFormat="1" x14ac:dyDescent="0.25">
      <c r="A17" s="8">
        <v>10</v>
      </c>
      <c r="B17" s="25">
        <v>2</v>
      </c>
      <c r="C17" s="7" t="s">
        <v>23</v>
      </c>
      <c r="D17" s="32"/>
      <c r="E17" s="31">
        <f t="shared" si="0"/>
        <v>0</v>
      </c>
      <c r="F17" s="26">
        <f t="shared" si="1"/>
        <v>0</v>
      </c>
      <c r="G17" s="26">
        <f t="shared" si="2"/>
        <v>0</v>
      </c>
    </row>
    <row r="18" spans="1:7" s="27" customFormat="1" x14ac:dyDescent="0.25">
      <c r="A18" s="8">
        <v>11</v>
      </c>
      <c r="B18" s="25">
        <v>2</v>
      </c>
      <c r="C18" s="7" t="s">
        <v>9</v>
      </c>
      <c r="D18" s="32"/>
      <c r="E18" s="31">
        <f t="shared" si="0"/>
        <v>0</v>
      </c>
      <c r="F18" s="26">
        <f t="shared" si="1"/>
        <v>0</v>
      </c>
      <c r="G18" s="26">
        <f t="shared" si="2"/>
        <v>0</v>
      </c>
    </row>
    <row r="19" spans="1:7" s="27" customFormat="1" x14ac:dyDescent="0.25">
      <c r="A19" s="8">
        <v>12</v>
      </c>
      <c r="B19" s="25">
        <v>2</v>
      </c>
      <c r="C19" s="7" t="s">
        <v>10</v>
      </c>
      <c r="D19" s="32"/>
      <c r="E19" s="31">
        <f t="shared" si="0"/>
        <v>0</v>
      </c>
      <c r="F19" s="26">
        <f t="shared" si="1"/>
        <v>0</v>
      </c>
      <c r="G19" s="26">
        <f t="shared" si="2"/>
        <v>0</v>
      </c>
    </row>
    <row r="20" spans="1:7" s="27" customFormat="1" x14ac:dyDescent="0.25">
      <c r="A20" s="8">
        <v>13</v>
      </c>
      <c r="B20" s="25">
        <v>8</v>
      </c>
      <c r="C20" s="7" t="s">
        <v>11</v>
      </c>
      <c r="D20" s="32"/>
      <c r="E20" s="31">
        <f t="shared" si="0"/>
        <v>0</v>
      </c>
      <c r="F20" s="26">
        <f t="shared" si="1"/>
        <v>0</v>
      </c>
      <c r="G20" s="26">
        <f t="shared" si="2"/>
        <v>0</v>
      </c>
    </row>
    <row r="21" spans="1:7" s="27" customFormat="1" x14ac:dyDescent="0.25">
      <c r="A21" s="8">
        <v>14</v>
      </c>
      <c r="B21" s="25">
        <v>4</v>
      </c>
      <c r="C21" s="28" t="s">
        <v>15</v>
      </c>
      <c r="D21" s="33"/>
      <c r="E21" s="31">
        <f t="shared" ref="E21:E29" si="3">B21*D21</f>
        <v>0</v>
      </c>
      <c r="F21" s="26">
        <f t="shared" si="1"/>
        <v>0</v>
      </c>
      <c r="G21" s="26">
        <f t="shared" si="2"/>
        <v>0</v>
      </c>
    </row>
    <row r="22" spans="1:7" s="27" customFormat="1" x14ac:dyDescent="0.25">
      <c r="A22" s="8">
        <v>15</v>
      </c>
      <c r="B22" s="25">
        <v>4</v>
      </c>
      <c r="C22" s="28" t="s">
        <v>12</v>
      </c>
      <c r="D22" s="33"/>
      <c r="E22" s="31">
        <f t="shared" si="3"/>
        <v>0</v>
      </c>
      <c r="F22" s="26">
        <f t="shared" si="1"/>
        <v>0</v>
      </c>
      <c r="G22" s="26">
        <f t="shared" si="2"/>
        <v>0</v>
      </c>
    </row>
    <row r="23" spans="1:7" s="27" customFormat="1" x14ac:dyDescent="0.25">
      <c r="A23" s="8">
        <v>16</v>
      </c>
      <c r="B23" s="25">
        <v>4</v>
      </c>
      <c r="C23" s="28" t="s">
        <v>13</v>
      </c>
      <c r="D23" s="33"/>
      <c r="E23" s="31">
        <f t="shared" si="3"/>
        <v>0</v>
      </c>
      <c r="F23" s="26">
        <f t="shared" si="1"/>
        <v>0</v>
      </c>
      <c r="G23" s="26">
        <f t="shared" si="2"/>
        <v>0</v>
      </c>
    </row>
    <row r="24" spans="1:7" s="27" customFormat="1" x14ac:dyDescent="0.25">
      <c r="A24" s="8">
        <v>17</v>
      </c>
      <c r="B24" s="25">
        <v>4</v>
      </c>
      <c r="C24" s="28" t="s">
        <v>16</v>
      </c>
      <c r="D24" s="33"/>
      <c r="E24" s="31">
        <f t="shared" si="3"/>
        <v>0</v>
      </c>
      <c r="F24" s="26">
        <f t="shared" si="1"/>
        <v>0</v>
      </c>
      <c r="G24" s="26">
        <f t="shared" si="2"/>
        <v>0</v>
      </c>
    </row>
    <row r="25" spans="1:7" s="27" customFormat="1" x14ac:dyDescent="0.25">
      <c r="A25" s="8">
        <v>18</v>
      </c>
      <c r="B25" s="25">
        <v>4</v>
      </c>
      <c r="C25" s="28" t="s">
        <v>17</v>
      </c>
      <c r="D25" s="33"/>
      <c r="E25" s="31">
        <f t="shared" si="3"/>
        <v>0</v>
      </c>
      <c r="F25" s="26">
        <f t="shared" si="1"/>
        <v>0</v>
      </c>
      <c r="G25" s="26">
        <f t="shared" si="2"/>
        <v>0</v>
      </c>
    </row>
    <row r="26" spans="1:7" s="27" customFormat="1" x14ac:dyDescent="0.25">
      <c r="A26" s="8">
        <v>19</v>
      </c>
      <c r="B26" s="25">
        <v>4</v>
      </c>
      <c r="C26" s="28" t="s">
        <v>18</v>
      </c>
      <c r="D26" s="33"/>
      <c r="E26" s="31">
        <f t="shared" si="3"/>
        <v>0</v>
      </c>
      <c r="F26" s="26">
        <f t="shared" si="1"/>
        <v>0</v>
      </c>
      <c r="G26" s="26">
        <f t="shared" si="2"/>
        <v>0</v>
      </c>
    </row>
    <row r="27" spans="1:7" s="27" customFormat="1" x14ac:dyDescent="0.25">
      <c r="A27" s="8">
        <v>20</v>
      </c>
      <c r="B27" s="25">
        <v>4</v>
      </c>
      <c r="C27" s="28" t="s">
        <v>19</v>
      </c>
      <c r="D27" s="33"/>
      <c r="E27" s="31">
        <f t="shared" si="3"/>
        <v>0</v>
      </c>
      <c r="F27" s="26">
        <f t="shared" si="1"/>
        <v>0</v>
      </c>
      <c r="G27" s="26">
        <f t="shared" si="2"/>
        <v>0</v>
      </c>
    </row>
    <row r="28" spans="1:7" s="27" customFormat="1" x14ac:dyDescent="0.25">
      <c r="A28" s="8">
        <v>21</v>
      </c>
      <c r="B28" s="25">
        <v>4</v>
      </c>
      <c r="C28" s="28" t="s">
        <v>20</v>
      </c>
      <c r="D28" s="33"/>
      <c r="E28" s="31">
        <f t="shared" si="3"/>
        <v>0</v>
      </c>
      <c r="F28" s="26">
        <f t="shared" si="1"/>
        <v>0</v>
      </c>
      <c r="G28" s="26">
        <f t="shared" si="2"/>
        <v>0</v>
      </c>
    </row>
    <row r="29" spans="1:7" s="27" customFormat="1" x14ac:dyDescent="0.25">
      <c r="A29" s="8">
        <v>22</v>
      </c>
      <c r="B29" s="25">
        <v>4</v>
      </c>
      <c r="C29" s="28" t="s">
        <v>21</v>
      </c>
      <c r="D29" s="33"/>
      <c r="E29" s="31">
        <f t="shared" si="3"/>
        <v>0</v>
      </c>
      <c r="F29" s="26">
        <f t="shared" si="1"/>
        <v>0</v>
      </c>
      <c r="G29" s="26">
        <f t="shared" si="2"/>
        <v>0</v>
      </c>
    </row>
    <row r="30" spans="1:7" s="27" customFormat="1" x14ac:dyDescent="0.25">
      <c r="A30" s="8"/>
      <c r="B30" s="30"/>
      <c r="C30" s="28"/>
      <c r="D30" s="29"/>
      <c r="E30" s="11"/>
      <c r="F30" s="26">
        <f t="shared" si="1"/>
        <v>0</v>
      </c>
      <c r="G30" s="26">
        <f t="shared" si="2"/>
        <v>0</v>
      </c>
    </row>
    <row r="31" spans="1:7" s="27" customFormat="1" x14ac:dyDescent="0.25">
      <c r="A31" s="8"/>
      <c r="B31" s="30"/>
      <c r="C31" s="28"/>
      <c r="D31" s="29"/>
      <c r="E31" s="11"/>
      <c r="F31" s="26">
        <f t="shared" si="1"/>
        <v>0</v>
      </c>
      <c r="G31" s="26">
        <f t="shared" si="2"/>
        <v>0</v>
      </c>
    </row>
    <row r="32" spans="1:7" s="27" customFormat="1" x14ac:dyDescent="0.25">
      <c r="A32" s="8"/>
      <c r="B32" s="30"/>
      <c r="C32" s="28"/>
      <c r="D32" s="29"/>
      <c r="E32" s="11"/>
      <c r="F32" s="26">
        <f t="shared" si="1"/>
        <v>0</v>
      </c>
      <c r="G32" s="26">
        <f t="shared" si="2"/>
        <v>0</v>
      </c>
    </row>
    <row r="33" spans="1:7" s="27" customFormat="1" x14ac:dyDescent="0.25">
      <c r="A33" s="8"/>
      <c r="B33" s="30"/>
      <c r="C33" s="28"/>
      <c r="D33" s="29"/>
      <c r="E33" s="11"/>
      <c r="F33" s="26">
        <f t="shared" si="1"/>
        <v>0</v>
      </c>
      <c r="G33" s="26">
        <f t="shared" si="2"/>
        <v>0</v>
      </c>
    </row>
    <row r="34" spans="1:7" s="27" customFormat="1" x14ac:dyDescent="0.25">
      <c r="A34" s="8"/>
      <c r="B34" s="6"/>
      <c r="C34" s="7"/>
      <c r="D34" s="10"/>
      <c r="E34" s="11"/>
      <c r="F34" s="26">
        <f t="shared" si="1"/>
        <v>0</v>
      </c>
      <c r="G34" s="26">
        <f t="shared" si="2"/>
        <v>0</v>
      </c>
    </row>
    <row r="35" spans="1:7" s="13" customFormat="1" x14ac:dyDescent="0.4">
      <c r="A35" s="14"/>
      <c r="B35" s="15"/>
      <c r="C35" s="16" t="s">
        <v>7</v>
      </c>
      <c r="D35" s="17"/>
      <c r="E35" s="18">
        <f>SUM(E8:E34)</f>
        <v>0</v>
      </c>
      <c r="F35" s="18">
        <f t="shared" ref="F35:G35" si="4">SUM(F8:F34)</f>
        <v>0</v>
      </c>
      <c r="G35" s="18">
        <f t="shared" si="4"/>
        <v>0</v>
      </c>
    </row>
    <row r="37" spans="1:7" x14ac:dyDescent="0.4">
      <c r="A37" s="9"/>
      <c r="B37" s="24" t="s">
        <v>30</v>
      </c>
      <c r="C37" s="24"/>
      <c r="D37" s="23"/>
      <c r="E37" s="12">
        <v>60000</v>
      </c>
      <c r="F37" s="12">
        <f>E37*21%</f>
        <v>12600</v>
      </c>
      <c r="G37" s="12">
        <f>E37+F37</f>
        <v>72600</v>
      </c>
    </row>
    <row r="38" spans="1:7" x14ac:dyDescent="0.4">
      <c r="A38" s="9"/>
      <c r="B38" s="24" t="s">
        <v>31</v>
      </c>
      <c r="C38" s="24"/>
      <c r="D38" s="23"/>
      <c r="E38" s="12">
        <f>E35</f>
        <v>0</v>
      </c>
      <c r="F38" s="12">
        <f t="shared" ref="F38:F39" si="5">E38*21%</f>
        <v>0</v>
      </c>
      <c r="G38" s="12">
        <f t="shared" ref="G38:G39" si="6">E38+F38</f>
        <v>0</v>
      </c>
    </row>
    <row r="39" spans="1:7" x14ac:dyDescent="0.4">
      <c r="A39" s="9"/>
      <c r="B39" s="24" t="s">
        <v>32</v>
      </c>
      <c r="C39" s="24"/>
      <c r="D39" s="23"/>
      <c r="E39" s="12">
        <f>E37-E38</f>
        <v>60000</v>
      </c>
      <c r="F39" s="12">
        <f t="shared" si="5"/>
        <v>12600</v>
      </c>
      <c r="G39" s="12">
        <f t="shared" si="6"/>
        <v>72600</v>
      </c>
    </row>
  </sheetData>
  <sheetProtection algorithmName="SHA-512" hashValue="rpMt4KZCqIKnvRQVgyzc1j8SSMDIkmOYwPvqi+KMVIMqSfv+f9bAWDNaxevQeEmrAarbYlygqe6I1wA/7NOaeg==" saltValue="9nSOCLHPo/sGFIBGwTJEhg==" spinCount="100000" sheet="1" objects="1" scenarios="1"/>
  <mergeCells count="4">
    <mergeCell ref="B39:C39"/>
    <mergeCell ref="A5:G5"/>
    <mergeCell ref="B37:C37"/>
    <mergeCell ref="B38:C38"/>
  </mergeCells>
  <conditionalFormatting sqref="E39">
    <cfRule type="cellIs" dxfId="1" priority="1" operator="lessThan">
      <formula>0</formula>
    </cfRule>
    <cfRule type="cellIs" dxfId="0" priority="2" operator="greaterThanOrEqual">
      <formula>0</formula>
    </cfRule>
  </conditionalFormatting>
  <pageMargins left="0.7" right="0.7" top="0.75" bottom="0.75" header="0.3" footer="0.3"/>
  <pageSetup paperSize="9" scale="81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INVERSIO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Burgues Sala   Jaume</dc:creator>
  <cp:lastModifiedBy>Burgues Sala   Jaume</cp:lastModifiedBy>
  <cp:lastPrinted>2023-11-20T12:47:04Z</cp:lastPrinted>
  <dcterms:created xsi:type="dcterms:W3CDTF">2015-04-15T15:32:43Z</dcterms:created>
  <dcterms:modified xsi:type="dcterms:W3CDTF">2023-11-23T09:06:21Z</dcterms:modified>
</cp:coreProperties>
</file>