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ERVUSFILES\Departamentos\ENG\2023\0000 - SUCURSALS ASSISTENCIALS - CARESTREAM-TROMP - REVELADORES\"/>
    </mc:Choice>
  </mc:AlternateContent>
  <xr:revisionPtr revIDLastSave="0" documentId="13_ncr:1_{0B488873-6FDF-40EC-A426-D95A43608C26}" xr6:coauthVersionLast="47" xr6:coauthVersionMax="47" xr10:uidLastSave="{00000000-0000-0000-0000-000000000000}"/>
  <bookViews>
    <workbookView xWindow="28680" yWindow="-120" windowWidth="29040" windowHeight="15720" tabRatio="145" xr2:uid="{00000000-000D-0000-FFFF-FFFF00000000}"/>
  </bookViews>
  <sheets>
    <sheet name="Equip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" i="1" l="1"/>
  <c r="H12" i="1" s="1"/>
  <c r="H8" i="1"/>
  <c r="H9" i="1"/>
  <c r="H17" i="1"/>
  <c r="H7" i="1"/>
  <c r="H18" i="1" l="1"/>
  <c r="H13" i="1"/>
  <c r="G14" i="1" l="1"/>
  <c r="G19" i="1" l="1"/>
  <c r="H14" i="1"/>
  <c r="H19" i="1" s="1"/>
  <c r="G15" i="1"/>
  <c r="G16" i="1" l="1"/>
  <c r="H16" i="1" s="1"/>
  <c r="H15" i="1"/>
</calcChain>
</file>

<file path=xl/sharedStrings.xml><?xml version="1.0" encoding="utf-8"?>
<sst xmlns="http://schemas.openxmlformats.org/spreadsheetml/2006/main" count="25" uniqueCount="21">
  <si>
    <t>Importe ANUAL</t>
  </si>
  <si>
    <t>Importe CONCURSO</t>
  </si>
  <si>
    <t>IMPORTE FIJO PARA POSIBLES AMPLIACIONES O DESVIACIONES</t>
  </si>
  <si>
    <t>IMPORTE TOTAL</t>
  </si>
  <si>
    <t>IVA</t>
  </si>
  <si>
    <t>IMPORTE</t>
  </si>
  <si>
    <t>PRECIO SALIDA CONCURSO</t>
  </si>
  <si>
    <t>DIFERENCIA</t>
  </si>
  <si>
    <t>IMPORTE PARCIAL</t>
  </si>
  <si>
    <t>EQUIPOS CR - MUTUA INTERCOMARCAL</t>
  </si>
  <si>
    <t>Numero Identificación</t>
  </si>
  <si>
    <t>Nº de Serie</t>
  </si>
  <si>
    <t>Cobertura</t>
  </si>
  <si>
    <t>PM's</t>
  </si>
  <si>
    <t>Ubicación</t>
  </si>
  <si>
    <t>Desripción del Equipo</t>
  </si>
  <si>
    <t>VITA CR 45 SYSTEM</t>
  </si>
  <si>
    <t>TIPO SMART CARE COMPLETO</t>
  </si>
  <si>
    <t>L'HOSPITALET DE LLOBREGAT</t>
  </si>
  <si>
    <t>FIGUERES</t>
  </si>
  <si>
    <t>PALAU SOLITA i PLEGAMANS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</si>
</sst>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name val="Calibri"/>
      <family val="2"/>
    </font>
    <font>
      <sz val="11"/>
      <name val="Calibri"/>
      <family val="2"/>
    </font>
    <font>
      <b/>
      <sz val="16"/>
      <name val="Calibri"/>
      <family val="2"/>
    </font>
    <font>
      <b/>
      <sz val="12"/>
      <color indexed="9"/>
      <name val="Calibri"/>
      <family val="2"/>
    </font>
    <font>
      <sz val="12"/>
      <name val="Calibri"/>
      <family val="2"/>
    </font>
    <font>
      <b/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30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>
      <alignment vertical="center"/>
    </xf>
    <xf numFmtId="0" fontId="3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4" borderId="1" xfId="0" applyFont="1" applyFill="1" applyBorder="1" applyAlignment="1">
      <alignment horizontal="left"/>
    </xf>
    <xf numFmtId="0" fontId="0" fillId="4" borderId="1" xfId="0" applyFill="1" applyBorder="1"/>
    <xf numFmtId="0" fontId="0" fillId="4" borderId="0" xfId="0" applyFill="1"/>
    <xf numFmtId="164" fontId="3" fillId="3" borderId="1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64" fontId="5" fillId="0" borderId="1" xfId="0" applyNumberFormat="1" applyFont="1" applyBorder="1"/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/>
    <xf numFmtId="164" fontId="5" fillId="2" borderId="1" xfId="0" applyNumberFormat="1" applyFont="1" applyFill="1" applyBorder="1"/>
    <xf numFmtId="9" fontId="5" fillId="2" borderId="1" xfId="0" applyNumberFormat="1" applyFont="1" applyFill="1" applyBorder="1"/>
    <xf numFmtId="164" fontId="5" fillId="4" borderId="1" xfId="0" applyNumberFormat="1" applyFont="1" applyFill="1" applyBorder="1"/>
    <xf numFmtId="0" fontId="2" fillId="2" borderId="1" xfId="0" applyFont="1" applyFill="1" applyBorder="1" applyAlignment="1">
      <alignment horizontal="center" vertical="center"/>
    </xf>
    <xf numFmtId="1" fontId="0" fillId="0" borderId="0" xfId="0" applyNumberFormat="1"/>
    <xf numFmtId="1" fontId="3" fillId="3" borderId="1" xfId="0" applyNumberFormat="1" applyFont="1" applyFill="1" applyBorder="1" applyAlignment="1">
      <alignment horizontal="center" vertical="center" wrapText="1"/>
    </xf>
    <xf numFmtId="1" fontId="0" fillId="4" borderId="1" xfId="0" applyNumberFormat="1" applyFill="1" applyBorder="1"/>
    <xf numFmtId="0" fontId="5" fillId="0" borderId="1" xfId="0" applyFont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164" fontId="5" fillId="5" borderId="1" xfId="0" applyNumberFormat="1" applyFont="1" applyFill="1" applyBorder="1" applyProtection="1">
      <protection locked="0"/>
    </xf>
  </cellXfs>
  <cellStyles count="1">
    <cellStyle name="Normal" xfId="0" builtinId="0"/>
  </cellStyles>
  <dxfs count="2"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76200</xdr:rowOff>
    </xdr:from>
    <xdr:to>
      <xdr:col>2</xdr:col>
      <xdr:colOff>68580</xdr:colOff>
      <xdr:row>3</xdr:row>
      <xdr:rowOff>9525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12A52CA-F22F-1F05-0410-40BDA53EB1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76200"/>
          <a:ext cx="2268855" cy="5048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5:H19"/>
  <sheetViews>
    <sheetView tabSelected="1" workbookViewId="0">
      <selection activeCell="G8" sqref="G8"/>
    </sheetView>
  </sheetViews>
  <sheetFormatPr baseColWidth="10" defaultColWidth="11.5703125" defaultRowHeight="15" x14ac:dyDescent="0.25"/>
  <cols>
    <col min="1" max="1" width="14.42578125" customWidth="1"/>
    <col min="2" max="2" width="19.28515625" customWidth="1"/>
    <col min="3" max="3" width="12" customWidth="1"/>
    <col min="4" max="4" width="29" customWidth="1"/>
    <col min="5" max="5" width="15.7109375" style="17" customWidth="1"/>
    <col min="6" max="6" width="28.42578125" style="9" customWidth="1"/>
    <col min="7" max="8" width="15.7109375" customWidth="1"/>
  </cols>
  <sheetData>
    <row r="5" spans="1:8" s="2" customFormat="1" ht="30" customHeight="1" x14ac:dyDescent="0.25">
      <c r="A5" s="16" t="s">
        <v>9</v>
      </c>
      <c r="B5" s="16"/>
      <c r="C5" s="16"/>
      <c r="D5" s="16"/>
      <c r="E5" s="16"/>
      <c r="F5" s="16"/>
      <c r="G5" s="16"/>
      <c r="H5" s="16"/>
    </row>
    <row r="6" spans="1:8" s="4" customFormat="1" ht="30" customHeight="1" x14ac:dyDescent="0.25">
      <c r="A6" s="3" t="s">
        <v>10</v>
      </c>
      <c r="B6" s="3" t="s">
        <v>15</v>
      </c>
      <c r="C6" s="3" t="s">
        <v>11</v>
      </c>
      <c r="D6" s="3" t="s">
        <v>12</v>
      </c>
      <c r="E6" s="18" t="s">
        <v>13</v>
      </c>
      <c r="F6" s="8" t="s">
        <v>14</v>
      </c>
      <c r="G6" s="8" t="s">
        <v>0</v>
      </c>
      <c r="H6" s="8" t="s">
        <v>1</v>
      </c>
    </row>
    <row r="7" spans="1:8" s="7" customFormat="1" ht="15" customHeight="1" x14ac:dyDescent="0.25">
      <c r="A7" s="5">
        <v>54421757</v>
      </c>
      <c r="B7" s="5" t="s">
        <v>16</v>
      </c>
      <c r="C7" s="5">
        <v>291111030</v>
      </c>
      <c r="D7" s="6" t="s">
        <v>17</v>
      </c>
      <c r="E7" s="19">
        <v>2</v>
      </c>
      <c r="F7" s="15" t="s">
        <v>18</v>
      </c>
      <c r="G7" s="22"/>
      <c r="H7" s="15">
        <f>G7*4</f>
        <v>0</v>
      </c>
    </row>
    <row r="8" spans="1:8" s="7" customFormat="1" ht="15" customHeight="1" x14ac:dyDescent="0.25">
      <c r="A8" s="5">
        <v>52421733</v>
      </c>
      <c r="B8" s="6" t="s">
        <v>16</v>
      </c>
      <c r="C8" s="5">
        <v>231111039</v>
      </c>
      <c r="D8" s="6" t="s">
        <v>17</v>
      </c>
      <c r="E8" s="19">
        <v>2</v>
      </c>
      <c r="F8" s="15" t="s">
        <v>19</v>
      </c>
      <c r="G8" s="22"/>
      <c r="H8" s="15">
        <f t="shared" ref="H8:H18" si="0">G8*4</f>
        <v>0</v>
      </c>
    </row>
    <row r="9" spans="1:8" s="7" customFormat="1" ht="15" customHeight="1" x14ac:dyDescent="0.25">
      <c r="A9" s="5">
        <v>52421717</v>
      </c>
      <c r="B9" s="6" t="s">
        <v>16</v>
      </c>
      <c r="C9" s="5">
        <v>291111016</v>
      </c>
      <c r="D9" s="6" t="s">
        <v>17</v>
      </c>
      <c r="E9" s="19">
        <v>2</v>
      </c>
      <c r="F9" s="15" t="s">
        <v>20</v>
      </c>
      <c r="G9" s="22"/>
      <c r="H9" s="15">
        <f t="shared" si="0"/>
        <v>0</v>
      </c>
    </row>
    <row r="10" spans="1:8" s="7" customFormat="1" ht="15" customHeight="1" x14ac:dyDescent="0.25">
      <c r="A10" s="5"/>
      <c r="B10" s="5"/>
      <c r="C10" s="5"/>
      <c r="D10" s="6"/>
      <c r="E10" s="19"/>
      <c r="F10" s="15"/>
      <c r="G10" s="15"/>
      <c r="H10" s="15"/>
    </row>
    <row r="11" spans="1:8" s="7" customFormat="1" ht="15" customHeight="1" x14ac:dyDescent="0.25">
      <c r="A11" s="5"/>
      <c r="B11" s="5"/>
      <c r="C11" s="5"/>
      <c r="D11" s="6"/>
      <c r="E11" s="19"/>
      <c r="F11" s="15"/>
      <c r="G11" s="15"/>
      <c r="H11" s="15"/>
    </row>
    <row r="12" spans="1:8" x14ac:dyDescent="0.25">
      <c r="A12" s="1"/>
      <c r="B12" s="1"/>
      <c r="C12" s="20" t="s">
        <v>8</v>
      </c>
      <c r="D12" s="20"/>
      <c r="E12" s="20"/>
      <c r="F12" s="20"/>
      <c r="G12" s="10">
        <f>SUM(G7:G11)</f>
        <v>0</v>
      </c>
      <c r="H12" s="15">
        <f t="shared" si="0"/>
        <v>0</v>
      </c>
    </row>
    <row r="13" spans="1:8" x14ac:dyDescent="0.25">
      <c r="A13" s="11">
        <v>9999</v>
      </c>
      <c r="B13" s="12"/>
      <c r="C13" s="21" t="s">
        <v>2</v>
      </c>
      <c r="D13" s="21"/>
      <c r="E13" s="21"/>
      <c r="F13" s="21"/>
      <c r="G13" s="13">
        <v>3500</v>
      </c>
      <c r="H13" s="15">
        <f t="shared" si="0"/>
        <v>14000</v>
      </c>
    </row>
    <row r="14" spans="1:8" x14ac:dyDescent="0.25">
      <c r="A14" s="12"/>
      <c r="B14" s="12"/>
      <c r="C14" s="21" t="s">
        <v>5</v>
      </c>
      <c r="D14" s="21"/>
      <c r="E14" s="21"/>
      <c r="F14" s="21"/>
      <c r="G14" s="13">
        <f>G12+G13</f>
        <v>3500</v>
      </c>
      <c r="H14" s="15">
        <f t="shared" si="0"/>
        <v>14000</v>
      </c>
    </row>
    <row r="15" spans="1:8" x14ac:dyDescent="0.25">
      <c r="A15" s="14">
        <v>0.21</v>
      </c>
      <c r="B15" s="12"/>
      <c r="C15" s="21" t="s">
        <v>4</v>
      </c>
      <c r="D15" s="21"/>
      <c r="E15" s="21"/>
      <c r="F15" s="21"/>
      <c r="G15" s="13">
        <f>G14*A15</f>
        <v>735</v>
      </c>
      <c r="H15" s="15">
        <f t="shared" si="0"/>
        <v>2940</v>
      </c>
    </row>
    <row r="16" spans="1:8" x14ac:dyDescent="0.25">
      <c r="A16" s="12"/>
      <c r="B16" s="12"/>
      <c r="C16" s="21" t="s">
        <v>3</v>
      </c>
      <c r="D16" s="21"/>
      <c r="E16" s="21"/>
      <c r="F16" s="21"/>
      <c r="G16" s="13">
        <f>G14+G15</f>
        <v>4235</v>
      </c>
      <c r="H16" s="15">
        <f t="shared" si="0"/>
        <v>16940</v>
      </c>
    </row>
    <row r="17" spans="1:8" x14ac:dyDescent="0.25">
      <c r="A17" s="12"/>
      <c r="B17" s="12"/>
      <c r="C17" s="21"/>
      <c r="D17" s="21"/>
      <c r="E17" s="21"/>
      <c r="F17" s="21"/>
      <c r="G17" s="12"/>
      <c r="H17" s="15">
        <f t="shared" si="0"/>
        <v>0</v>
      </c>
    </row>
    <row r="18" spans="1:8" x14ac:dyDescent="0.25">
      <c r="A18" s="12"/>
      <c r="B18" s="12"/>
      <c r="C18" s="21" t="s">
        <v>6</v>
      </c>
      <c r="D18" s="21"/>
      <c r="E18" s="21"/>
      <c r="F18" s="21"/>
      <c r="G18" s="13">
        <v>12000</v>
      </c>
      <c r="H18" s="15">
        <f t="shared" si="0"/>
        <v>48000</v>
      </c>
    </row>
    <row r="19" spans="1:8" x14ac:dyDescent="0.25">
      <c r="A19" s="12"/>
      <c r="B19" s="12"/>
      <c r="C19" s="21" t="s">
        <v>7</v>
      </c>
      <c r="D19" s="21"/>
      <c r="E19" s="21"/>
      <c r="F19" s="21"/>
      <c r="G19" s="13">
        <f>G18-G14</f>
        <v>8500</v>
      </c>
      <c r="H19" s="13">
        <f>H18-H14</f>
        <v>34000</v>
      </c>
    </row>
  </sheetData>
  <sheetProtection algorithmName="SHA-512" hashValue="Qja1OaaW0+AOmaW2cX6tzZC7Ur7SAA4/Bmst+INCwGrgIcsMFvF63T9T7VKpoWj7ykWOnoc1cTb9xzLdqANR5Q==" saltValue="WzPcTr4tQIfM8+Ua3uS7Lw==" spinCount="100000" sheet="1" objects="1" scenarios="1"/>
  <mergeCells count="9">
    <mergeCell ref="A5:H5"/>
    <mergeCell ref="C16:F16"/>
    <mergeCell ref="C17:F17"/>
    <mergeCell ref="C18:F18"/>
    <mergeCell ref="C19:F19"/>
    <mergeCell ref="C12:F12"/>
    <mergeCell ref="C13:F13"/>
    <mergeCell ref="C14:F14"/>
    <mergeCell ref="C15:F15"/>
  </mergeCells>
  <conditionalFormatting sqref="G19:H19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8749999999999998" right="0.78749999999999998" top="1.0527777777777778" bottom="1.0527777777777778" header="0.59055118110236227" footer="0.59055118110236227"/>
  <pageSetup paperSize="8" scale="76" fitToHeight="100" orientation="landscape" useFirstPageNumber="1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Equipos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JBurgues</dc:creator>
  <cp:lastModifiedBy>Burgues Sala   Jaume</cp:lastModifiedBy>
  <cp:lastPrinted>2023-05-25T09:09:20Z</cp:lastPrinted>
  <dcterms:created xsi:type="dcterms:W3CDTF">2023-05-23T11:47:01Z</dcterms:created>
  <dcterms:modified xsi:type="dcterms:W3CDTF">2023-06-05T11:42:57Z</dcterms:modified>
</cp:coreProperties>
</file>