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USFILES\Departamentos\ENG\2023\0000 - MUTUA INTERCOMARCAL - MATERIAL SANITARI\"/>
    </mc:Choice>
  </mc:AlternateContent>
  <xr:revisionPtr revIDLastSave="0" documentId="13_ncr:1_{F1EB4D14-D3DE-4D99-B766-593AD46D23C4}" xr6:coauthVersionLast="47" xr6:coauthVersionMax="47" xr10:uidLastSave="{00000000-0000-0000-0000-000000000000}"/>
  <bookViews>
    <workbookView xWindow="-120" yWindow="-120" windowWidth="29040" windowHeight="15720" xr2:uid="{7A90CD6E-3BF3-4EC8-AF3F-9960A925FBF1}"/>
  </bookViews>
  <sheets>
    <sheet name="Hoja 1" sheetId="1" r:id="rId1"/>
  </sheets>
  <definedNames>
    <definedName name="_xlnm._FilterDatabase" localSheetId="0" hidden="1">'Hoja 1'!$A$1:$K$329</definedName>
    <definedName name="_xlnm.Print_Area" localSheetId="0">'Hoja 1'!$A$1:$K$327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34" i="1" l="1"/>
  <c r="J329" i="1"/>
  <c r="I327" i="1"/>
  <c r="J327" i="1" s="1"/>
  <c r="I326" i="1"/>
  <c r="J326" i="1" s="1"/>
  <c r="I325" i="1"/>
  <c r="J325" i="1" s="1"/>
  <c r="I324" i="1"/>
  <c r="J324" i="1" s="1"/>
  <c r="I323" i="1"/>
  <c r="J323" i="1" s="1"/>
  <c r="I322" i="1"/>
  <c r="J322" i="1" s="1"/>
  <c r="I321" i="1"/>
  <c r="J321" i="1" s="1"/>
  <c r="I320" i="1"/>
  <c r="J320" i="1" s="1"/>
  <c r="I319" i="1"/>
  <c r="J319" i="1" s="1"/>
  <c r="I318" i="1"/>
  <c r="J318" i="1" s="1"/>
  <c r="I317" i="1"/>
  <c r="J317" i="1" s="1"/>
  <c r="I316" i="1"/>
  <c r="J316" i="1" s="1"/>
  <c r="I315" i="1"/>
  <c r="J315" i="1" s="1"/>
  <c r="I314" i="1"/>
  <c r="J314" i="1" s="1"/>
  <c r="I313" i="1"/>
  <c r="J313" i="1" s="1"/>
  <c r="I312" i="1"/>
  <c r="J312" i="1" s="1"/>
  <c r="I311" i="1"/>
  <c r="J311" i="1" s="1"/>
  <c r="I310" i="1"/>
  <c r="J310" i="1" s="1"/>
  <c r="I309" i="1"/>
  <c r="J309" i="1" s="1"/>
  <c r="I308" i="1"/>
  <c r="J308" i="1" s="1"/>
  <c r="I307" i="1"/>
  <c r="J307" i="1" s="1"/>
  <c r="I306" i="1"/>
  <c r="J306" i="1" s="1"/>
  <c r="I305" i="1"/>
  <c r="J305" i="1" s="1"/>
  <c r="I304" i="1"/>
  <c r="J304" i="1" s="1"/>
  <c r="I303" i="1"/>
  <c r="J303" i="1" s="1"/>
  <c r="I302" i="1"/>
  <c r="J302" i="1" s="1"/>
  <c r="I301" i="1"/>
  <c r="J301" i="1" s="1"/>
  <c r="I300" i="1"/>
  <c r="J300" i="1" s="1"/>
  <c r="I299" i="1"/>
  <c r="J299" i="1" s="1"/>
  <c r="I298" i="1"/>
  <c r="J298" i="1" s="1"/>
  <c r="I297" i="1"/>
  <c r="J297" i="1" s="1"/>
  <c r="I296" i="1"/>
  <c r="J296" i="1" s="1"/>
  <c r="I295" i="1"/>
  <c r="J295" i="1" s="1"/>
  <c r="I294" i="1"/>
  <c r="J294" i="1" s="1"/>
  <c r="I293" i="1"/>
  <c r="J293" i="1" s="1"/>
  <c r="I292" i="1"/>
  <c r="J292" i="1" s="1"/>
  <c r="I291" i="1"/>
  <c r="J291" i="1" s="1"/>
  <c r="I290" i="1"/>
  <c r="J290" i="1" s="1"/>
  <c r="I289" i="1"/>
  <c r="J289" i="1" s="1"/>
  <c r="I288" i="1"/>
  <c r="J288" i="1" s="1"/>
  <c r="I287" i="1"/>
  <c r="J287" i="1" s="1"/>
  <c r="I286" i="1"/>
  <c r="J286" i="1" s="1"/>
  <c r="I285" i="1"/>
  <c r="J285" i="1" s="1"/>
  <c r="I284" i="1"/>
  <c r="J284" i="1" s="1"/>
  <c r="I283" i="1"/>
  <c r="J283" i="1" s="1"/>
  <c r="I282" i="1"/>
  <c r="J282" i="1" s="1"/>
  <c r="I281" i="1"/>
  <c r="J281" i="1" s="1"/>
  <c r="I280" i="1"/>
  <c r="J280" i="1" s="1"/>
  <c r="I279" i="1"/>
  <c r="J279" i="1" s="1"/>
  <c r="I278" i="1"/>
  <c r="J278" i="1" s="1"/>
  <c r="I277" i="1"/>
  <c r="J277" i="1" s="1"/>
  <c r="I276" i="1"/>
  <c r="J276" i="1" s="1"/>
  <c r="I275" i="1"/>
  <c r="J275" i="1" s="1"/>
  <c r="I274" i="1"/>
  <c r="J274" i="1" s="1"/>
  <c r="I273" i="1"/>
  <c r="J273" i="1" s="1"/>
  <c r="I272" i="1"/>
  <c r="J272" i="1" s="1"/>
  <c r="I271" i="1"/>
  <c r="J271" i="1" s="1"/>
  <c r="I270" i="1"/>
  <c r="J270" i="1" s="1"/>
  <c r="I269" i="1"/>
  <c r="J269" i="1" s="1"/>
  <c r="I268" i="1"/>
  <c r="J268" i="1" s="1"/>
  <c r="I267" i="1"/>
  <c r="J267" i="1" s="1"/>
  <c r="I266" i="1"/>
  <c r="J266" i="1" s="1"/>
  <c r="I265" i="1"/>
  <c r="J265" i="1" s="1"/>
  <c r="I264" i="1"/>
  <c r="J264" i="1" s="1"/>
  <c r="I263" i="1"/>
  <c r="J263" i="1" s="1"/>
  <c r="I262" i="1"/>
  <c r="J262" i="1" s="1"/>
  <c r="I261" i="1"/>
  <c r="J261" i="1" s="1"/>
  <c r="I260" i="1"/>
  <c r="J260" i="1" s="1"/>
  <c r="I259" i="1"/>
  <c r="J259" i="1" s="1"/>
  <c r="I258" i="1"/>
  <c r="J258" i="1" s="1"/>
  <c r="I257" i="1"/>
  <c r="J257" i="1" s="1"/>
  <c r="I256" i="1"/>
  <c r="J256" i="1" s="1"/>
  <c r="I255" i="1"/>
  <c r="J255" i="1" s="1"/>
  <c r="I254" i="1"/>
  <c r="J254" i="1" s="1"/>
  <c r="I253" i="1"/>
  <c r="J253" i="1" s="1"/>
  <c r="I252" i="1"/>
  <c r="J252" i="1" s="1"/>
  <c r="I251" i="1"/>
  <c r="J251" i="1" s="1"/>
  <c r="I250" i="1"/>
  <c r="J250" i="1" s="1"/>
  <c r="I249" i="1"/>
  <c r="J249" i="1" s="1"/>
  <c r="I248" i="1"/>
  <c r="J248" i="1" s="1"/>
  <c r="I247" i="1"/>
  <c r="J247" i="1" s="1"/>
  <c r="I246" i="1"/>
  <c r="J246" i="1" s="1"/>
  <c r="I245" i="1"/>
  <c r="J245" i="1" s="1"/>
  <c r="I244" i="1"/>
  <c r="J244" i="1" s="1"/>
  <c r="I243" i="1"/>
  <c r="J243" i="1" s="1"/>
  <c r="I242" i="1"/>
  <c r="J242" i="1" s="1"/>
  <c r="I241" i="1"/>
  <c r="J241" i="1" s="1"/>
  <c r="I240" i="1"/>
  <c r="J240" i="1" s="1"/>
  <c r="I239" i="1"/>
  <c r="J239" i="1" s="1"/>
  <c r="I238" i="1"/>
  <c r="J238" i="1" s="1"/>
  <c r="I237" i="1"/>
  <c r="J237" i="1" s="1"/>
  <c r="I236" i="1"/>
  <c r="J236" i="1" s="1"/>
  <c r="I235" i="1"/>
  <c r="J235" i="1" s="1"/>
  <c r="I234" i="1"/>
  <c r="J234" i="1" s="1"/>
  <c r="I233" i="1"/>
  <c r="J233" i="1" s="1"/>
  <c r="I232" i="1"/>
  <c r="J232" i="1" s="1"/>
  <c r="I231" i="1"/>
  <c r="J231" i="1" s="1"/>
  <c r="I230" i="1"/>
  <c r="J230" i="1" s="1"/>
  <c r="I229" i="1"/>
  <c r="J229" i="1" s="1"/>
  <c r="I228" i="1"/>
  <c r="J228" i="1" s="1"/>
  <c r="I227" i="1"/>
  <c r="J227" i="1" s="1"/>
  <c r="I226" i="1"/>
  <c r="J226" i="1" s="1"/>
  <c r="I225" i="1"/>
  <c r="J225" i="1" s="1"/>
  <c r="I224" i="1"/>
  <c r="J224" i="1" s="1"/>
  <c r="I223" i="1"/>
  <c r="J223" i="1" s="1"/>
  <c r="I222" i="1"/>
  <c r="J222" i="1" s="1"/>
  <c r="I221" i="1"/>
  <c r="J221" i="1" s="1"/>
  <c r="I220" i="1"/>
  <c r="J220" i="1" s="1"/>
  <c r="I219" i="1"/>
  <c r="J219" i="1" s="1"/>
  <c r="I218" i="1"/>
  <c r="J218" i="1" s="1"/>
  <c r="I217" i="1"/>
  <c r="J217" i="1" s="1"/>
  <c r="I216" i="1"/>
  <c r="J216" i="1" s="1"/>
  <c r="I215" i="1"/>
  <c r="J215" i="1" s="1"/>
  <c r="I214" i="1"/>
  <c r="J214" i="1" s="1"/>
  <c r="I213" i="1"/>
  <c r="J213" i="1" s="1"/>
  <c r="I212" i="1"/>
  <c r="J212" i="1" s="1"/>
  <c r="I211" i="1"/>
  <c r="J211" i="1" s="1"/>
  <c r="I210" i="1"/>
  <c r="J210" i="1" s="1"/>
  <c r="I209" i="1"/>
  <c r="J209" i="1" s="1"/>
  <c r="I208" i="1"/>
  <c r="J208" i="1" s="1"/>
  <c r="I207" i="1"/>
  <c r="J207" i="1" s="1"/>
  <c r="I206" i="1"/>
  <c r="J206" i="1" s="1"/>
  <c r="I205" i="1"/>
  <c r="J205" i="1" s="1"/>
  <c r="I204" i="1"/>
  <c r="J204" i="1" s="1"/>
  <c r="I203" i="1"/>
  <c r="J203" i="1" s="1"/>
  <c r="I202" i="1"/>
  <c r="J202" i="1" s="1"/>
  <c r="I201" i="1"/>
  <c r="J201" i="1" s="1"/>
  <c r="I200" i="1"/>
  <c r="J200" i="1" s="1"/>
  <c r="I199" i="1"/>
  <c r="J199" i="1" s="1"/>
  <c r="I198" i="1"/>
  <c r="J198" i="1" s="1"/>
  <c r="I197" i="1"/>
  <c r="J197" i="1" s="1"/>
  <c r="I196" i="1"/>
  <c r="J196" i="1" s="1"/>
  <c r="I195" i="1"/>
  <c r="J195" i="1" s="1"/>
  <c r="I194" i="1"/>
  <c r="J194" i="1" s="1"/>
  <c r="I193" i="1"/>
  <c r="J193" i="1" s="1"/>
  <c r="I192" i="1"/>
  <c r="J192" i="1" s="1"/>
  <c r="I191" i="1"/>
  <c r="J191" i="1" s="1"/>
  <c r="I190" i="1"/>
  <c r="J190" i="1" s="1"/>
  <c r="I189" i="1"/>
  <c r="J189" i="1" s="1"/>
  <c r="I188" i="1"/>
  <c r="J188" i="1" s="1"/>
  <c r="I187" i="1"/>
  <c r="J187" i="1" s="1"/>
  <c r="I186" i="1"/>
  <c r="J186" i="1" s="1"/>
  <c r="I185" i="1"/>
  <c r="J185" i="1" s="1"/>
  <c r="I184" i="1"/>
  <c r="J184" i="1" s="1"/>
  <c r="I183" i="1"/>
  <c r="J183" i="1" s="1"/>
  <c r="I182" i="1"/>
  <c r="J182" i="1" s="1"/>
  <c r="I181" i="1"/>
  <c r="J181" i="1" s="1"/>
  <c r="I180" i="1"/>
  <c r="J180" i="1" s="1"/>
  <c r="I179" i="1"/>
  <c r="J179" i="1" s="1"/>
  <c r="I178" i="1"/>
  <c r="J178" i="1" s="1"/>
  <c r="I177" i="1"/>
  <c r="J177" i="1" s="1"/>
  <c r="I176" i="1"/>
  <c r="J176" i="1" s="1"/>
  <c r="I175" i="1"/>
  <c r="J175" i="1" s="1"/>
  <c r="I174" i="1"/>
  <c r="J174" i="1" s="1"/>
  <c r="I173" i="1"/>
  <c r="J173" i="1" s="1"/>
  <c r="I172" i="1"/>
  <c r="J172" i="1" s="1"/>
  <c r="I171" i="1"/>
  <c r="J171" i="1" s="1"/>
  <c r="I170" i="1"/>
  <c r="J170" i="1" s="1"/>
  <c r="I169" i="1"/>
  <c r="J169" i="1" s="1"/>
  <c r="I168" i="1"/>
  <c r="J168" i="1" s="1"/>
  <c r="I167" i="1"/>
  <c r="J167" i="1" s="1"/>
  <c r="I166" i="1"/>
  <c r="J166" i="1" s="1"/>
  <c r="I165" i="1"/>
  <c r="J165" i="1" s="1"/>
  <c r="I164" i="1"/>
  <c r="J164" i="1" s="1"/>
  <c r="I163" i="1"/>
  <c r="J163" i="1" s="1"/>
  <c r="I162" i="1"/>
  <c r="J162" i="1" s="1"/>
  <c r="I161" i="1"/>
  <c r="J161" i="1" s="1"/>
  <c r="I160" i="1"/>
  <c r="J160" i="1" s="1"/>
  <c r="I159" i="1"/>
  <c r="J159" i="1" s="1"/>
  <c r="I158" i="1"/>
  <c r="J158" i="1" s="1"/>
  <c r="I157" i="1"/>
  <c r="J157" i="1" s="1"/>
  <c r="I156" i="1"/>
  <c r="J156" i="1" s="1"/>
  <c r="I155" i="1"/>
  <c r="J155" i="1" s="1"/>
  <c r="I154" i="1"/>
  <c r="J154" i="1" s="1"/>
  <c r="I153" i="1"/>
  <c r="J153" i="1" s="1"/>
  <c r="I152" i="1"/>
  <c r="J152" i="1" s="1"/>
  <c r="I151" i="1"/>
  <c r="J151" i="1" s="1"/>
  <c r="I150" i="1"/>
  <c r="J150" i="1" s="1"/>
  <c r="I149" i="1"/>
  <c r="J149" i="1" s="1"/>
  <c r="I148" i="1"/>
  <c r="J148" i="1" s="1"/>
  <c r="I147" i="1"/>
  <c r="J147" i="1" s="1"/>
  <c r="I146" i="1"/>
  <c r="J146" i="1" s="1"/>
  <c r="I145" i="1"/>
  <c r="J145" i="1" s="1"/>
  <c r="I144" i="1"/>
  <c r="J144" i="1" s="1"/>
  <c r="I143" i="1"/>
  <c r="J143" i="1" s="1"/>
  <c r="I142" i="1"/>
  <c r="J142" i="1" s="1"/>
  <c r="I141" i="1"/>
  <c r="J141" i="1" s="1"/>
  <c r="I140" i="1"/>
  <c r="J140" i="1" s="1"/>
  <c r="I139" i="1"/>
  <c r="J139" i="1" s="1"/>
  <c r="I138" i="1"/>
  <c r="J138" i="1" s="1"/>
  <c r="I137" i="1"/>
  <c r="J137" i="1" s="1"/>
  <c r="I136" i="1"/>
  <c r="J136" i="1" s="1"/>
  <c r="I135" i="1"/>
  <c r="J135" i="1" s="1"/>
  <c r="I134" i="1"/>
  <c r="J134" i="1" s="1"/>
  <c r="I133" i="1"/>
  <c r="J133" i="1" s="1"/>
  <c r="I132" i="1"/>
  <c r="J132" i="1" s="1"/>
  <c r="I131" i="1"/>
  <c r="J131" i="1" s="1"/>
  <c r="I130" i="1"/>
  <c r="J130" i="1" s="1"/>
  <c r="I129" i="1"/>
  <c r="J129" i="1" s="1"/>
  <c r="I128" i="1"/>
  <c r="J128" i="1" s="1"/>
  <c r="I127" i="1"/>
  <c r="J127" i="1" s="1"/>
  <c r="I126" i="1"/>
  <c r="J126" i="1" s="1"/>
  <c r="I125" i="1"/>
  <c r="J125" i="1" s="1"/>
  <c r="I124" i="1"/>
  <c r="J124" i="1" s="1"/>
  <c r="I123" i="1"/>
  <c r="J123" i="1" s="1"/>
  <c r="I122" i="1"/>
  <c r="J122" i="1" s="1"/>
  <c r="I121" i="1"/>
  <c r="J121" i="1" s="1"/>
  <c r="I120" i="1"/>
  <c r="J120" i="1" s="1"/>
  <c r="I119" i="1"/>
  <c r="J119" i="1" s="1"/>
  <c r="I118" i="1"/>
  <c r="J118" i="1" s="1"/>
  <c r="I117" i="1"/>
  <c r="J117" i="1" s="1"/>
  <c r="I116" i="1"/>
  <c r="J116" i="1" s="1"/>
  <c r="I115" i="1"/>
  <c r="J115" i="1" s="1"/>
  <c r="I114" i="1"/>
  <c r="J114" i="1" s="1"/>
  <c r="I113" i="1"/>
  <c r="J113" i="1" s="1"/>
  <c r="I112" i="1"/>
  <c r="J112" i="1" s="1"/>
  <c r="I111" i="1"/>
  <c r="J111" i="1" s="1"/>
  <c r="I110" i="1"/>
  <c r="J110" i="1" s="1"/>
  <c r="I109" i="1"/>
  <c r="J109" i="1" s="1"/>
  <c r="I108" i="1"/>
  <c r="J108" i="1" s="1"/>
  <c r="I107" i="1"/>
  <c r="J107" i="1" s="1"/>
  <c r="I106" i="1"/>
  <c r="J106" i="1" s="1"/>
  <c r="I105" i="1"/>
  <c r="J105" i="1" s="1"/>
  <c r="I104" i="1"/>
  <c r="J104" i="1" s="1"/>
  <c r="I103" i="1"/>
  <c r="J103" i="1" s="1"/>
  <c r="I102" i="1"/>
  <c r="J102" i="1" s="1"/>
  <c r="I101" i="1"/>
  <c r="J101" i="1" s="1"/>
  <c r="I100" i="1"/>
  <c r="J100" i="1" s="1"/>
  <c r="I99" i="1"/>
  <c r="J99" i="1" s="1"/>
  <c r="I98" i="1"/>
  <c r="J98" i="1" s="1"/>
  <c r="I97" i="1"/>
  <c r="J97" i="1" s="1"/>
  <c r="I96" i="1"/>
  <c r="J96" i="1" s="1"/>
  <c r="I95" i="1"/>
  <c r="J95" i="1" s="1"/>
  <c r="I94" i="1"/>
  <c r="J94" i="1" s="1"/>
  <c r="I93" i="1"/>
  <c r="J93" i="1" s="1"/>
  <c r="I92" i="1"/>
  <c r="J92" i="1" s="1"/>
  <c r="I91" i="1"/>
  <c r="J91" i="1" s="1"/>
  <c r="I90" i="1"/>
  <c r="J90" i="1" s="1"/>
  <c r="I89" i="1"/>
  <c r="J89" i="1" s="1"/>
  <c r="I88" i="1"/>
  <c r="J88" i="1" s="1"/>
  <c r="I87" i="1"/>
  <c r="J87" i="1" s="1"/>
  <c r="I86" i="1"/>
  <c r="J86" i="1" s="1"/>
  <c r="I85" i="1"/>
  <c r="J85" i="1" s="1"/>
  <c r="I84" i="1"/>
  <c r="J84" i="1" s="1"/>
  <c r="I83" i="1"/>
  <c r="J83" i="1" s="1"/>
  <c r="I82" i="1"/>
  <c r="J82" i="1" s="1"/>
  <c r="I81" i="1"/>
  <c r="J81" i="1" s="1"/>
  <c r="I80" i="1"/>
  <c r="J80" i="1" s="1"/>
  <c r="I79" i="1"/>
  <c r="J79" i="1" s="1"/>
  <c r="I78" i="1"/>
  <c r="J78" i="1" s="1"/>
  <c r="I77" i="1"/>
  <c r="J77" i="1" s="1"/>
  <c r="I76" i="1"/>
  <c r="J76" i="1" s="1"/>
  <c r="I75" i="1"/>
  <c r="J75" i="1" s="1"/>
  <c r="I74" i="1"/>
  <c r="J74" i="1" s="1"/>
  <c r="I73" i="1"/>
  <c r="J73" i="1" s="1"/>
  <c r="I72" i="1"/>
  <c r="J72" i="1" s="1"/>
  <c r="I71" i="1"/>
  <c r="J71" i="1" s="1"/>
  <c r="I70" i="1"/>
  <c r="J70" i="1" s="1"/>
  <c r="I69" i="1"/>
  <c r="J69" i="1" s="1"/>
  <c r="I68" i="1"/>
  <c r="J68" i="1" s="1"/>
  <c r="I67" i="1"/>
  <c r="J67" i="1" s="1"/>
  <c r="I66" i="1"/>
  <c r="J66" i="1" s="1"/>
  <c r="I65" i="1"/>
  <c r="J65" i="1" s="1"/>
  <c r="I64" i="1"/>
  <c r="J64" i="1" s="1"/>
  <c r="I63" i="1"/>
  <c r="J63" i="1" s="1"/>
  <c r="I62" i="1"/>
  <c r="J62" i="1" s="1"/>
  <c r="I61" i="1"/>
  <c r="J61" i="1" s="1"/>
  <c r="I60" i="1"/>
  <c r="J60" i="1" s="1"/>
  <c r="I59" i="1"/>
  <c r="J59" i="1" s="1"/>
  <c r="I58" i="1"/>
  <c r="J58" i="1" s="1"/>
  <c r="I57" i="1"/>
  <c r="J57" i="1" s="1"/>
  <c r="I56" i="1"/>
  <c r="J56" i="1" s="1"/>
  <c r="I55" i="1"/>
  <c r="J55" i="1" s="1"/>
  <c r="I54" i="1"/>
  <c r="J54" i="1" s="1"/>
  <c r="I53" i="1"/>
  <c r="J53" i="1" s="1"/>
  <c r="I52" i="1"/>
  <c r="J52" i="1" s="1"/>
  <c r="I51" i="1"/>
  <c r="J51" i="1" s="1"/>
  <c r="I50" i="1"/>
  <c r="J50" i="1" s="1"/>
  <c r="I49" i="1"/>
  <c r="J49" i="1" s="1"/>
  <c r="I48" i="1"/>
  <c r="J48" i="1" s="1"/>
  <c r="I47" i="1"/>
  <c r="J47" i="1" s="1"/>
  <c r="I46" i="1"/>
  <c r="J46" i="1" s="1"/>
  <c r="I45" i="1"/>
  <c r="J45" i="1" s="1"/>
  <c r="I44" i="1"/>
  <c r="J44" i="1" s="1"/>
  <c r="I43" i="1"/>
  <c r="J43" i="1" s="1"/>
  <c r="I42" i="1"/>
  <c r="J42" i="1" s="1"/>
  <c r="I41" i="1"/>
  <c r="J41" i="1" s="1"/>
  <c r="I40" i="1"/>
  <c r="J40" i="1" s="1"/>
  <c r="I39" i="1"/>
  <c r="J39" i="1" s="1"/>
  <c r="I38" i="1"/>
  <c r="J38" i="1" s="1"/>
  <c r="I37" i="1"/>
  <c r="J37" i="1" s="1"/>
  <c r="I36" i="1"/>
  <c r="J36" i="1" s="1"/>
  <c r="I35" i="1"/>
  <c r="J35" i="1" s="1"/>
  <c r="I34" i="1"/>
  <c r="J34" i="1" s="1"/>
  <c r="I33" i="1"/>
  <c r="J33" i="1" s="1"/>
  <c r="I32" i="1"/>
  <c r="J32" i="1" s="1"/>
  <c r="I31" i="1"/>
  <c r="J31" i="1" s="1"/>
  <c r="I30" i="1"/>
  <c r="J30" i="1" s="1"/>
  <c r="I29" i="1"/>
  <c r="J29" i="1" s="1"/>
  <c r="I28" i="1"/>
  <c r="J28" i="1" s="1"/>
  <c r="I27" i="1"/>
  <c r="J27" i="1" s="1"/>
  <c r="I26" i="1"/>
  <c r="J26" i="1" s="1"/>
  <c r="I25" i="1"/>
  <c r="J25" i="1" s="1"/>
  <c r="I24" i="1"/>
  <c r="J24" i="1" s="1"/>
  <c r="I23" i="1"/>
  <c r="J23" i="1" s="1"/>
  <c r="I22" i="1"/>
  <c r="J22" i="1" s="1"/>
  <c r="I21" i="1"/>
  <c r="J21" i="1" s="1"/>
  <c r="I20" i="1"/>
  <c r="J20" i="1" s="1"/>
  <c r="I19" i="1"/>
  <c r="J19" i="1" s="1"/>
  <c r="I18" i="1"/>
  <c r="J18" i="1" s="1"/>
  <c r="I17" i="1"/>
  <c r="J17" i="1" s="1"/>
  <c r="I16" i="1"/>
  <c r="J16" i="1" s="1"/>
  <c r="I15" i="1"/>
  <c r="J15" i="1" s="1"/>
  <c r="I14" i="1"/>
  <c r="J14" i="1" s="1"/>
  <c r="I13" i="1"/>
  <c r="J13" i="1" s="1"/>
  <c r="I12" i="1"/>
  <c r="J12" i="1" s="1"/>
  <c r="I11" i="1"/>
  <c r="J11" i="1" s="1"/>
  <c r="I10" i="1"/>
  <c r="J10" i="1" s="1"/>
  <c r="I9" i="1"/>
  <c r="J9" i="1" s="1"/>
  <c r="I8" i="1"/>
  <c r="J8" i="1" s="1"/>
  <c r="I7" i="1"/>
  <c r="J7" i="1" s="1"/>
  <c r="I6" i="1"/>
  <c r="J6" i="1" s="1"/>
  <c r="I5" i="1"/>
  <c r="J5" i="1" s="1"/>
  <c r="I4" i="1"/>
  <c r="J4" i="1" s="1"/>
  <c r="I3" i="1"/>
  <c r="J3" i="1" s="1"/>
  <c r="I2" i="1"/>
  <c r="J2" i="1" s="1"/>
  <c r="J328" i="1" l="1"/>
  <c r="I328" i="1"/>
  <c r="I330" i="1" s="1"/>
  <c r="I331" i="1" s="1"/>
  <c r="J331" i="1" s="1"/>
  <c r="I332" i="1" l="1"/>
  <c r="J332" i="1" s="1"/>
  <c r="I335" i="1"/>
  <c r="J330" i="1"/>
  <c r="J335" i="1" s="1"/>
</calcChain>
</file>

<file path=xl/sharedStrings.xml><?xml version="1.0" encoding="utf-8"?>
<sst xmlns="http://schemas.openxmlformats.org/spreadsheetml/2006/main" count="1537" uniqueCount="615">
  <si>
    <t>Descripción Intercomarcal</t>
  </si>
  <si>
    <t>Características</t>
  </si>
  <si>
    <t>IVA</t>
  </si>
  <si>
    <t>Cantidad Presentación al año</t>
  </si>
  <si>
    <t>Presentación</t>
  </si>
  <si>
    <t>ACETONA PURA 250 ML</t>
  </si>
  <si>
    <t>Acetona o propanona. Densidad : 0,792 g/cm3 a 20ºC. Ligeramente soluble en agua.Incoloro. Tº Inflamación: -18ºC.</t>
  </si>
  <si>
    <t>21</t>
  </si>
  <si>
    <t>1 UD</t>
  </si>
  <si>
    <t>-</t>
  </si>
  <si>
    <t>ADHESIVO TISULAR TUBO 0,7 ML</t>
  </si>
  <si>
    <t>Adhesivo de alta viscosidad para un cierre de heridas seguro y preciso. Alternativa no invasiva a la sutura convencional.</t>
  </si>
  <si>
    <t>10</t>
  </si>
  <si>
    <t>AGUA DESTILADA 1000 ML</t>
  </si>
  <si>
    <t>Agua desionizada a partir de agua potable que se ajuste a las normas según RD140/2003. PH entre 5 y 7,5. Cloruro, calcio y sílice máx. 1 mgr./litro.</t>
  </si>
  <si>
    <t>AGUJA DE SEGURIDAD 20G (0,9MMX25MM)</t>
  </si>
  <si>
    <t>Agujas de seguridad con las siguientes características: Activación del sistema de seguridad con una mano. Espacio muerto mínimo que evite las perdidas de medicación. Sistema de seguridad que evite las salpicaduras tras su uso. Sistema de activación de seguridad sonoro. Codificación de color según ISO. Funda de seguridad integrada. Biselado orientado que permita la inyección con bajos ángulos de inserción. La posición del brazo del cabezal de seguridad debe permitir la visualización óptima en el momento de la inyección. Patente de bloqueo que permita la cobertura total de la aguja. Conexión estándar.</t>
  </si>
  <si>
    <t>CAJA DE 100 UD</t>
  </si>
  <si>
    <t>AGUJA DE SEGURIDAD 20G X 1 1/2 (0,9MMX38MM)</t>
  </si>
  <si>
    <t>40021</t>
  </si>
  <si>
    <t>AGUJA DE SEGURIDAD 21G X 1 1/2 (0,8MMX40MM)</t>
  </si>
  <si>
    <t>AGUJA DE SEGURIDAD 22G X 1 1/4 (0,7MMX32MM)</t>
  </si>
  <si>
    <t>AGUJA DE SEGURIDAD 23G X 1 (0,6MMX25MM)</t>
  </si>
  <si>
    <t>AGUJA DE SEGURIDAD 25G X 5/8 (0,4MMX12,5MM)</t>
  </si>
  <si>
    <t>AGUJA EPICRANEAL 21G  0,8 x 20 MM</t>
  </si>
  <si>
    <t>Agujas de venoclisis con aletas para inyección, infusión y transfusión. Agujas de infusión fabricadas en acero cromo-níquel. Con bisel microsiliconado, ultra-afilado, de suave penetración. Aletas de fijación flexibles, de superficie amplia. Codificación por colores, con tamaño impreso. Conexión luer-lock. Exentas de látex.</t>
  </si>
  <si>
    <t>AGUJA EPICRANEAL 23G  0,6 x 20 MM</t>
  </si>
  <si>
    <t>AGUJA ESPINAL 27G X 90 MM</t>
  </si>
  <si>
    <t xml:space="preserve">Aguja de anestesia espinal con punta lápiz, (tipo Whitacre) con pabellón transparente y mandril. Con código de colores normalizado de acuerdo con el diámetro de  la aguja. </t>
  </si>
  <si>
    <t>CAJA DE 20 UD</t>
  </si>
  <si>
    <t>AGUJA PUNCION LUMBAR 22G X 3 1/2</t>
  </si>
  <si>
    <t xml:space="preserve">Aguja de bisel corto tipo Quincke con estilete o mandril en su interior. Cánula de acero quirúrgico con superficie exterior pulida y no siliconada. Muesca de seguridad en el pabellón de la aguja. Pabellón de polipropileno transparente. Identificación de calibre con código de color internacional en el pabellón y estilete. Calibre aguja 22GA  3,50 IN (0,7 x 90 mm) </t>
  </si>
  <si>
    <t>CAJA DE 25 UD</t>
  </si>
  <si>
    <t>ALCOHOL 1L 70º</t>
  </si>
  <si>
    <t>Alcohol 70º reforzado con cloruro de benzalconio es una solución antiséptica para piel sana(biocida TP1). No es apto para uso de boca.</t>
  </si>
  <si>
    <t>ALCOHOL 70º 500 CC</t>
  </si>
  <si>
    <t>ALCOHOL 96º 250 CC</t>
  </si>
  <si>
    <t>Alcohol 96º reforzado con cloruro de benzalconio es una solución antiséptica para piel sana (biocida TP1). No es apto para uso de boca.</t>
  </si>
  <si>
    <t>ALICATE RECTO PARA CRIMPAR GANCHOS 13CM</t>
  </si>
  <si>
    <t>Alicate recto de 13 CM para colocar, crimpar o cerrar ganchos.</t>
  </si>
  <si>
    <t>APOSITO ADH. AZUL DETECTABLE 19 x 72 MM</t>
  </si>
  <si>
    <t>Apósito con soporte de plástico microperforado , adhesivo acrílico copolímero acrílico UV reactivo , compresa central de gasa, gasa con aluminio y papel siliconado. Composición: Extruido de poliolefinas multicapa.</t>
  </si>
  <si>
    <t>APOSITO ADH. PLÁSTICO 6 CM x 1 M  COLOR PIEL</t>
  </si>
  <si>
    <t>Tiras de polietileno microperforado de color piel, con adhesivo hipoalergénico y gasa muy absorbente y antiadherente. Indicadas para cubrir heridas superficiales en la piel.</t>
  </si>
  <si>
    <t>APOSITO ADH. TELA 6 CM x 1 M  COLOR PIEL</t>
  </si>
  <si>
    <t>Tejido rígido de color piel, con adhesivo de caucho sintético hipoalergénico y con gasa muy absorvente, que pueda despegarse sin dolor. Presentado en 10 tiras de 10 cm x 6 cm de ancho. Soporte: Tejido 100% viscosa, de color piel. Adhesivo: Adhesivo transparente de caucho sintético hipoalergénico. Estampado liso. Gasa: Gasa absorbente hecha de non-woven y con una capa antiadherente. Capacidad de absorción: Min 600 g/m².</t>
  </si>
  <si>
    <t>APÓSITO ADHESIVO CON LÁMINA TRANSPARENTE 20X30CM</t>
  </si>
  <si>
    <t>Apósito transparente formado por un soporte de poliuretano transparente y revestido por un adhesivo acrílico químicamente inerte, protegido por un papel soporte. Semipermeable, hipoalergénico. Fácilmente adaptable. Resistente. Elásticos. Esquinas redondeadas. Fácil de manipular con guantes. Es transparente a los rayos X. No deja residuos.</t>
  </si>
  <si>
    <t>CAJA DE 10 UD</t>
  </si>
  <si>
    <t>APÓSITO ADHESIVO TRANSPARENTE 8 CM X 10 CM</t>
  </si>
  <si>
    <t>Apósito estéril para heridas quirúrgicas y superficiales no exudativas, y también para fijar apósitos. Este apósito transparente hace que sea fácil inspeccionar la herida y la zona circundante.</t>
  </si>
  <si>
    <t>CAJA DE 5 UD</t>
  </si>
  <si>
    <t>APOSITO AZUL DETECTABLES</t>
  </si>
  <si>
    <t>Apósito con soporte de plástico microperforado, adhesivo acrílico, compresa central de gasa, gasa con aluminio y papel siliconado</t>
  </si>
  <si>
    <t>APOSITO OFTALMICO ESTERIL 56 x70 MM</t>
  </si>
  <si>
    <t>Apósitos oculares de algodón absorbente conforme a normas EN 61640-A y Farmacopea Europea, con recubrimiento de gasa de algodón puro. Gasa 24 hilos: mín. 30 g/m2. Algodón no tejido: aprox. 360 g/m2.</t>
  </si>
  <si>
    <t xml:space="preserve">APOSITO QUIRURGICO ADH. ESTERIL 10 x 8 CM </t>
  </si>
  <si>
    <t>Apósito estéril para heridas, autoadhesivo, compuesto de suave non-woven cubierto de elastómero hipoalergénico adhesivo, con una compresa absorbente rematada con una capa de contacto porosa no adherente. Material de soporte en tisú de poliéster. Adhesivo sintético de caucho hipoalergénico. Exento de colofonio. Gasa Viscosa absorbente. Capa de contacto en malla de polietileno. Protector Papel siliconado. Gasa: capacidad de absorción &gt;1100 g/m2. Soporte: fuerza de adhesivado min 13 N / 25 mm. Masa / m2 aprox. 80 g.</t>
  </si>
  <si>
    <t>APOSITO QUIRURGICO ADH. ESTERIL 15 x 8 CM</t>
  </si>
  <si>
    <t>APOSITO QUIRURGICO ADH. ESTERIL 7,2 x 5 CM</t>
  </si>
  <si>
    <t>APOSITO TRANSPARENTE SIN LATEX  6 x 7 CM</t>
  </si>
  <si>
    <t>APOSITOS ADHESIVOS 19X72 MM</t>
  </si>
  <si>
    <t>APÓSITOS AZUL DETECTABLES 19 MM X 72 MM</t>
  </si>
  <si>
    <t xml:space="preserve">Apósitos de polietileno microperforado de color azul, con adhesivo sintético hipoalergénico y almohadilla altamente absorbente con una fina capa de aluminio detectable a través de detectores electromagnéticos. No se adhieren a la herida y son bien tolerados por la piel gracias a su adhesivo hipoalergénico.  </t>
  </si>
  <si>
    <t>APÓSITOS DE HIDROFIBRA 5X5 CM</t>
  </si>
  <si>
    <t>Apósito, blanco, estéril, blando, en forma de almohadilla,  no tejido,  compuesto por hidrofibras de hidrocoloide y fibras de celulosa regenerada para reforzar. Apósito adaptable y muy absorbente, absorbe el exudado de la herida transformándolo en un gel suave, que mantiene un medio húmedo para facilitar el proceso de cicatrización y la retirada de los tejidos necróticos de la herida.</t>
  </si>
  <si>
    <t>APÓSITOS DE HIDROFIBRA CON PLATA 5X5 CM</t>
  </si>
  <si>
    <t>BANQUETA 1 TRAMO BLANCA</t>
  </si>
  <si>
    <t>Fabricado en tubo de acero pintado en blanco epoxy y suelo antideslizante. Medidas 47 cm x 25 cm x 25 cm.</t>
  </si>
  <si>
    <t>BASCULA MECANANICA ADULTO CON TALLIMETRO</t>
  </si>
  <si>
    <t>Bascula mecánica fabricada en acero para un peso maximo de 200kg. Calibrada y verificada en fábrica.Regla graduada con indicaciones de fácil lectura. Con patas niveladoras y de ruedas para transportarla fácilmente. Válida para su uso en hospitales.</t>
  </si>
  <si>
    <t>BÁSCULA PESAPERSONAS BLUETOOTH</t>
  </si>
  <si>
    <t>Báscula Analítica Digital de 180 kg. Báscula para medir el peso, la grasa corporal, el agua corporal, la masa muscular y el peso óseo, además que calcule el IMC y analice las necesidades calóricas. Gran pantalla LCD que facilite la lectura.</t>
  </si>
  <si>
    <t>BATA AZUL OSCURO SIN MANGA 115X137 T.L-XL</t>
  </si>
  <si>
    <t>Bata sin mangas de tejido sin tejer con cintas en la cintura para un correcto ajuste.Fabricada en polipropileno.</t>
  </si>
  <si>
    <t>BATEA ARRIÑONADA 200X150X35 MM</t>
  </si>
  <si>
    <t xml:space="preserve">Envase de acero inoxidable en forma de riñón para recibir desechos medicos. </t>
  </si>
  <si>
    <t>BIOMBO TRES CUERPOS</t>
  </si>
  <si>
    <t>Biombo de 3 cuerpos de acero inoxidable. Telas plastificadas, desmontables i lavables. Cuerpos independientes plegables. Ruedas de 45mm. aproximadamente. Ancho de cada cuerpo 75cm. Aproximadamente Ancho total 3 x 75cm. Aproximadamente. Altura 175cm. Aproximadamente.</t>
  </si>
  <si>
    <t>BISTURI DE SEGURIDAD Nº10</t>
  </si>
  <si>
    <t>Bisturís de seguridad fabricados según la normativa de sustancias biológicas TRBA 250, 4.2.4.7. Características: Protección del mango transparente que permita ver la posición de la hoja en todo momento. Manejo del sistema de seguridad con una sola mano. Regla en centímetros y pulgadas. Bloqueo que permita desechar el bisturí con seguridad.</t>
  </si>
  <si>
    <t>BISTURI DE SEGURIDAD Nº11</t>
  </si>
  <si>
    <t>BISTURI DE SEGURIDAD Nº15</t>
  </si>
  <si>
    <t>BOLSA ESTERILIZACION AUTOCIERRE 130x356 MM</t>
  </si>
  <si>
    <t>Formadas de una cara de papel de Grado Médico y otra de film plástico transparente coloreado, provista de indicadores químicos para esterilización impresos en el papel fuera de la zona de carga, con sistema de autocierre adhesivo. Conforme ISO 11607 -1 y 2; EN 868-5.</t>
  </si>
  <si>
    <t>BOLSA ESTERILIZACION AUTOCIERRE 200x330 MM</t>
  </si>
  <si>
    <t>BOLSA FRIO INSTANTANEO 15X24 CM</t>
  </si>
  <si>
    <t>Bolsa de frío instantáneo de un solo uso, para el alivio inmediato del dolor en traumatismos y lesiones.Activación mediante presión manual.Efecto superior a 30 minutos.</t>
  </si>
  <si>
    <t>BOLSA FRIO/CALOR REUTILIZABLE GEL 14x24 CM</t>
  </si>
  <si>
    <t>Bolsa reutilizable de frio / calor en gel. Bolsa externa con triple sello de calor que asegura la termo-soldadura , impermeabilidad y resistencia al calor y frío. Componente fabricado en propilenglicol, agente espesante y agua. Extendo de látex.</t>
  </si>
  <si>
    <t>BOTA PARA ESCAYOLADOS GRANDE</t>
  </si>
  <si>
    <t>Bota de marcha para pies escayolados. Fabricado en yute y caucho natural. Se adapta como un guante al yeso del escayolado. Flexibilidad del yute, estabilidad y antideslizante.</t>
  </si>
  <si>
    <t>BOTA PARA ESCAYOLADOS MEDIANA</t>
  </si>
  <si>
    <t>BOTAS DE PRESOTERAPIA</t>
  </si>
  <si>
    <t>Botas para presoterapia con intensidad de masaje regulable.</t>
  </si>
  <si>
    <t>BOTE DE ORINA 120 ML</t>
  </si>
  <si>
    <t>Bote de 120 ml para recogida de orina, en polipropileno. Tapón rosca rojo. Etiqueta Frost, envasada individualmente.</t>
  </si>
  <si>
    <t>BOTELLA AGUA OXIGENADA 250 ML</t>
  </si>
  <si>
    <t>Solución acuosa de perópxido de hidrógeno al 3%. Desinfectante de uso general de 250 ml.</t>
  </si>
  <si>
    <t>BOTELLA AGUA OXIGENADA 500 ML</t>
  </si>
  <si>
    <t>Solución acuosa de perópxido de hidrógeno al 3%. Desinfectante de uso general de 500 ml.</t>
  </si>
  <si>
    <t>BOTELLA DE ALCOHOL 96º 250 ML</t>
  </si>
  <si>
    <t>Alcohol 96º reforzado con cloruro de benzalconio es una solución antiséptica para piel sana. Frasco de 250 ml.</t>
  </si>
  <si>
    <t>BOTELLA DE ALCOHOL 96º 500 ML</t>
  </si>
  <si>
    <t>Alcohol 96º reforzado con cloruro de benzalconio es una solución antiséptica para piel sana. Frasco de 500 ml.</t>
  </si>
  <si>
    <t>CABESTRILLO CINTA 5,5 CM x 12 M</t>
  </si>
  <si>
    <t>Cinta almohadillada para una eficaz inmovilización de la extremidad superior. Cinta almohadillada: proporciona mayor confort al paciente. Sistema de cierre tipo “Velcro” en “Y”. Espuma resistente al estiramiento: seguridad terapéutica. Color azul. Presentación hospitalaria en dispensador (2 cintas de 12 metros).</t>
  </si>
  <si>
    <t>CAJA DE 2 UD</t>
  </si>
  <si>
    <t>CABESTRILLO IMMOBILIZADOR HOMBRO SLING TALLA- M</t>
  </si>
  <si>
    <t>Inmovilizador de hombro confeccionado en un tejido especial acolchado napa de velour y texpun y compuesto por una capa exterior de tejido de poliamida color beige adherente al velcro, poliéster en la capa intermedia y capa interior en contacto con la piel en tejido de polipropileno color beige. Dos anillas de nylon blancas de 30 mm. Composición: 15% Poliamida – 15% Polipropileno – 70% Poliéster (Fibra).</t>
  </si>
  <si>
    <t>CABESTRILLO SLING FOAM TIRA 50x15 CM ROLLO 5 MTS. CRUDO</t>
  </si>
  <si>
    <t>Soporte blando para cabestrillos con múltiples aplicaciones tanto para hombro como para brazo o clavícula. Aplicación simple, que se pueda fijar mediante una grapa o imperdible. Confeccionada a partir de una tira de foam básica de 34 kg/m3 de densidad, color naranja de 5 metros de largo por 50 x 15 mm. Recubierta con forro tubular de algodón 100% color crudo.</t>
  </si>
  <si>
    <t>CAMILLA 2 CUERPOS HIDRAULICA CON PORTA ROLLOS 62X188</t>
  </si>
  <si>
    <t>Camilla hidráulica biela blanca 2 cuerpos. Dimensiones del lecho estándar: 62x188 cm. Peso máximo recomendado: 175 Kg.Variación de altura: 47-85 cm. Regulación de altura mediante sistema de bomba hidráulica accionada con pedal mecánico.Elevación con desplazamiento lateral &lt; 20cm. Estructura fabricada en tubo de acero. Patas de 70 mm de diámetro. Patas con nivelador ajustable en dos de ellas. Camilla provista de rodamientos en la biela. Ruedas escamoteables mediante pedal. Portarrollos abatible. Respaldo rectangular. Orificio lágrima con tapón. Módulo del cabezal/respaldo regulable mediante pistón hidráulico. Peso aproximado: 76 Kg</t>
  </si>
  <si>
    <t>CAMILLA CUCHARA</t>
  </si>
  <si>
    <t>Camilla cuchara de aluminio ligero. Con palas extensibles, ligeramente cóncavas para adaptarse a las necesidades del paciente. Desmontable en dos mitades longitudinalmente permitiendo reconstruirse alrededor del paciente para minimizar el movimiento de este. 
Dos correas de inmovilización. Tamaño desplegada: 1700x430x85 mm. Tamaño plegada: 1190x430x85 mm. Extensible: 1705 mm, 1820 mm, 1945 mm, 2065 mm.</t>
  </si>
  <si>
    <t>CAMILLA FIJA DE RECONOCIMIENTO CABEZAL ABATIBLE CON PORTARROLLOS</t>
  </si>
  <si>
    <t>Camilla fija de dos cuerpos con cabecero regulable en altura mediante cremallera. Estructura fabricada en tubo de acero cromado. Tapizada en Skay negro de alta calidad ignifuga y antibacteriana. Medidas 1600/1800 – 600 – 700 aproximadas. Soporte de papel incluido (porta rollos).</t>
  </si>
  <si>
    <t>CARRO CURAS 2 BANDEJAS CON PARAGOLPES Y FRENO</t>
  </si>
  <si>
    <t>Fabricado en tubo acero pintura epoxi en blanco. Bandejas superior e inferior extraibles de acero inoxidable. Soporte para botes. Cubo para restos. Ruedas giratorias de 80 mm dos de ellas con freno. Paragolpes en las cuatro ruedas.</t>
  </si>
  <si>
    <t>CATETER DE SEGURIDAD G14 2,2 X 50 MM</t>
  </si>
  <si>
    <t>Catéter intravenoso periférico con sistema de seguridad anti-pinchazos y activación automática. Aguja con bisel trifacetado que permita la punción desde cualquier ángulo. Cámara transparente para visualización de sangre con
filtro hidrófobo. Conexiones de seguridad Luer-Lock. Libres de látex y PVC.</t>
  </si>
  <si>
    <t>CATETER DE SEGURIDAD G22 0,9 X 25 MM</t>
  </si>
  <si>
    <t>CATETER INTRAV. PERIF. LUER-LOCK G 20 1,1 x 32 MM</t>
  </si>
  <si>
    <t>CATETER INTRAV. PERIF. LUER-LOCK G18 1,3 x 45 MM</t>
  </si>
  <si>
    <t>CELULOSA PRECORTADA 5 x 4 CM 500GR</t>
  </si>
  <si>
    <t>Rollos precortados de celulosa extrablanqueada para la limpieza de la piel previa a inyecciones y para uso general en laboratorio. Presentado en packs de 2 rollos de celulosa precortada en porciones de 5 cm x 4cm. Con 500 porciones por rollo. 12 capas. Absorción / Tiempo hasta saturación máx. 2,0 seg.</t>
  </si>
  <si>
    <t>CEPILLO DE UÑAS SECO</t>
  </si>
  <si>
    <t xml:space="preserve">Cepillo de polietileno de cerdas flexibles de uso quirúrgico desechable con esponja de espuma de poliuretano, para el lavado de manos del personal hospitalario.
</t>
  </si>
  <si>
    <t>CAJA DE 30 UD</t>
  </si>
  <si>
    <t>CEPILLO PARA INSTRUMENTAL PALEX</t>
  </si>
  <si>
    <t xml:space="preserve">Cepillos de uñas ideales para limpieza pre y post operatorio limpieza y también para la limpieza de instrumentos. Cada cepillo debe ser esterilizado con vapor hasta 400 veces aproximadamente. </t>
  </si>
  <si>
    <t>CEPILLO PARA LIMPIEZA INSTRUMENTAL</t>
  </si>
  <si>
    <t>Cepillo de cerda de poliamida para limpieza de instrumental sensible. Medidas: 180 x 10 mm.</t>
  </si>
  <si>
    <t>CAJA DE 3 UD</t>
  </si>
  <si>
    <t>CINTA ADHESIVA INELÁSTICA 2 CM x 10 M TAPPING</t>
  </si>
  <si>
    <t>Cinta adhesiva inelástica especial para “Vendajes Funcionales” (Taping). Alta adhesividad, inelástica, rasgable con la mano en ambas direcciones, Soporte de tejido tipo “tafetán”, alta resistencia a la tracción, soporte hidrófugo y repele el agua. Masa adhesiva compuesta de goma natural (Látex), goma sintética, resina sintética, lanolina, parafina, óxido de zinc. Tejido: 100% algodón de color azul, rojo, verde y amarillo.</t>
  </si>
  <si>
    <t>CINTA ADHESIVA INELÁSTICA 3,75 CM x 10 M TAPPING</t>
  </si>
  <si>
    <t>CINTA ADHESIVA INELÁSTICA 5 CM x 10 M TAPPING</t>
  </si>
  <si>
    <t>CINTA COMPRESORA VENOSA SMARCH GOMA VERDE</t>
  </si>
  <si>
    <t xml:space="preserve">Goma de Acronitrilo Butadieno color verde para la compresión de la arteria en el brazo del paciente, que facilita la extracción de sangre. Sin látex. </t>
  </si>
  <si>
    <t>712-561</t>
  </si>
  <si>
    <t>CINTURON PARA MOVILIZACIONES 90 - 120 CM</t>
  </si>
  <si>
    <t>Apto para facilitar el trabajo de los cuidadores cuando movilizan a un paciente, en especial en los desplazamientos a domicilio. se adapta a cinturas desde 50 cm hasta 145 cm.</t>
  </si>
  <si>
    <t>COJIN RODILLO 55X15CM COLOR AZUL</t>
  </si>
  <si>
    <t>Rodillo Cojín, Pequeño, 55 x 15 cm. Color Azul.</t>
  </si>
  <si>
    <t>COLLARIN CERVICAL ESPUMA-VELCRO Nº 3 MEDIANA</t>
  </si>
  <si>
    <t>Collarín constituido por espuma blanda de poliuretano recubierta con una malla de algodón 100%. En los extremos incorpora velcros para su colocación.</t>
  </si>
  <si>
    <t>COLLARIN CERVICAL ESPUMA-VELCRO Nº 5 GRANDE</t>
  </si>
  <si>
    <t>COLLARIN TIROIDEO PROTECCION RX LIGERO T/M</t>
  </si>
  <si>
    <t>Protección 0,5 mm pb. Destinado a la protección de la glándula tiroides. Cierre ajustable mediante velcro. Talla M.</t>
  </si>
  <si>
    <t>COMPRESA DE QUEMADOS 10X10</t>
  </si>
  <si>
    <t>Compresa para quemaduras de 10x10 cm. Primer auxilio para quemaduras de 1º, 2º y 3er grado.Especialmente indicado para el transporte sanitario de pacientes con quemaduras. Con gel para Efecto antiséptico.</t>
  </si>
  <si>
    <t>COMPRESA DE QUEMADOS 60X40</t>
  </si>
  <si>
    <t>CONTENEDOR ORINA 120 ML</t>
  </si>
  <si>
    <t>Frasco roscado de polipropileno de alta transparencia. Material del tapón: polietileno. Volumen del frasco: 120ml, graduado a 100ml, con banda mate de molde para poder escribir. Color del tapón: rojo. Presentado en bolsa individual.</t>
  </si>
  <si>
    <t>CREMA DE MANOS CONCENTRADA 50 ML</t>
  </si>
  <si>
    <t>Crema de manos concentrada. Intensamente hidratante y protección para manos secas y estropeadas. Tubo 50ml. Composición: Aqua, Glycerin, Cetearyl Alcohol, Ethylhexylglycerin, Palmitic Acid, Stearc Acid, Sodium Cetearyl Sulfate, Sodium Sulfate, Phenoxyethanol, Parfum.</t>
  </si>
  <si>
    <t>PAQUETE DE 2 UD</t>
  </si>
  <si>
    <t xml:space="preserve">CREMA DE MANOS Y UÑAS 75ML.     </t>
  </si>
  <si>
    <t>Crema Manos y Uñas para hidratación intensa en las manos y fortalecimiento de uñas. Enriquecida con pantenol y alantoína. Debe absorberse con facilidad sin dejar sensación grasa. Tubo de 75ml.</t>
  </si>
  <si>
    <t>CREMA DE MASAJES PARA MUSCULOS Y LIGAMENTOS 500 ML C/DOSIFICADOR</t>
  </si>
  <si>
    <t>Crema de masaje para músculos y ligamentos de 500 ml. Con dosificador. Debe contener los siguientes ingredientes activos: 10% de Arnica, 5% de Harpagophytum, 5% de calendula, 2% de hypericum, 0,02% de Helenalin, 3% de rosa moschata, 2% de centella asiatica y 2% de mentha piperita.</t>
  </si>
  <si>
    <t>CREMA HIDRATANTE Y REGENERADORA 50 GR</t>
  </si>
  <si>
    <t>Crema regeneradora e hidratante para la cara y el cuerpo. Acción nutritiva y regeneradora meditante betaglucan. acción hidratante prolongada mediante Hidroviton 24 y acción protectora mediante vitaminas A, E y F.</t>
  </si>
  <si>
    <t>CREMA MASAJE NEUTRA 1KG</t>
  </si>
  <si>
    <t>Crema de masaje elaborada a partir de aceites emolientes ideales para la realización de un masaje completo. Enriquecida con vitamina F y otros aceites nutritivos con el propósito de cuidar las manos del profesional, la crema debe estar diseñada para el perfecto deslizamiento de las manos incluso en casos de pelo abundante, eliminándose fácilmente evitando además una excesiva sensación grasa al final del masaje y no dejando restos de aromas ni manchas.</t>
  </si>
  <si>
    <t>CREMA PROTECTORA CUTANEA 115GRS</t>
  </si>
  <si>
    <t>Protector cutáneo que actue como barrera contra la humedad. Suave, viscoso, no graso y sin fragancia. Para prevenir y proteger la piel seca, irritada y agrietada. Adecuado para usar diariamente.</t>
  </si>
  <si>
    <t>CREMA REPARADORA DE CICATRICES 50 GR</t>
  </si>
  <si>
    <t>Favorece la reparación natural de la piel. Ayuda a reducir visiblemente las cicatrices. Unifica el tono .No sensibilizante. No comedogénico. Principales Ingredientes: Aceite de Rosa Mosqueta y extractos de centella asiática. Niacinamida PC. Dexpantenol. Formato 50 ml.</t>
  </si>
  <si>
    <t>DELANTAL PROTECCION RADIOLOGICA  0,35MM T/M</t>
  </si>
  <si>
    <t>Delantal de Protección Radiologica Talla M (100 cm largo). Protección delantera 0,35 mm pb. Protección trasera 0,25 mm pb. Cierre frontal ajustable con hebilla. Bandas cruzadas en la espalda para repartir el peso. Color verder corporativo.</t>
  </si>
  <si>
    <t>DELANTAL PROTECCION RX 0,35/0,25MM T-L</t>
  </si>
  <si>
    <t>Delantal de Protección Radiologica Talla L (110 cm largo). Protección delantera 0,35 mm pb. Protección trasera 0,25 mm pb. Cierre frontal ajustable con hebilla. Bandas cruzadas en la espalda para repartir el peso. Color verder corporativo.</t>
  </si>
  <si>
    <t>DEPRESOR LINGUAL MADERA BLANCA</t>
  </si>
  <si>
    <t>Depresores linguales fabricados en madera blanca, sin olor ni sabor en boca y con grano de textura suave para el tacto. Largo: 150 mms. +1/-1. Ancho: 18 mms. +1/-1. Grueso: 2,3 mms. +0,2/-0,2.</t>
  </si>
  <si>
    <t>DEPRESOR PLASTICO ESTERILIZADO</t>
  </si>
  <si>
    <t>Depresor lingual de plástico con bordes atraumáticos fabricados en plástico de grado médico. Presentación individual estéril por Óxido de Etileno.</t>
  </si>
  <si>
    <t>DESINFECTANTE SUPERFICIE SPRAY 750</t>
  </si>
  <si>
    <t>Espuma para la limpieza y desinfección de superficies en spray. Diseño para desinfectar áreas de difícil acceso.Eficacia en 1 minuto. Ausencia de alcohol, con una formulación inocua y dermotestada, en espuma no inflamable. 750 ml.</t>
  </si>
  <si>
    <t>DETERGENTE ENZIMATICO INSTRUMENTAL 1000 ML</t>
  </si>
  <si>
    <t>Detergente liquido cuatrienzimatico para limpieza y desincrustación manual del instrumental endoscópico e instrumental clínico sucio con restos de sangre, esputos, mucosidad, heces, glúcidos, lípidos, celulosa, etc. Coadyuvante en las máquinas de ultrasonidos. No altera las gomas, lentes, plásticos. Composición: Tensioactivo no iónico, enzima proteasa, enzima amilasa, enzima lipasa, enzima celulasa, perfume y excipientes. Envase de 1 L</t>
  </si>
  <si>
    <t>Detergente liquido trienzimatico para Limpieza y desincrustación manual del instrumental endoscópico e instrumental clínico sucio con restos de sangre, esputos, mucosidad, heces, glúcidos, lípidos, etc... Coadyudante en las máquinas de ultrasonidos. Composición: Tensioactivo no iónico, enzima proteasa, enzima amilasa, enzima lipasa, perfume y excipientes. Envase de 1L</t>
  </si>
  <si>
    <t>Detergente tetraenzimático para la limpieza previa al proceso de Desinfección de Alto Nivel o Esterilización de: endoscopios, instrumental quirúrgico, odontológico y ortopédico.Formulación, a base de cuatro enzimas altamente activas (proteasas, amilasas, lipasas y celulasas) apoyadas por un sistema de detergentes, permite retirar restos de proteínas, sangre, secreciones, tejidos, grasa. Alta actividad enzimática. - Compatible con todos los desinfectantes, materiales y lavadoras.  Envase de 1 litro con dosificacor.</t>
  </si>
  <si>
    <t>712-562</t>
  </si>
  <si>
    <t>DISCO GIRATORIO</t>
  </si>
  <si>
    <t>Disco ligero y resistente con giro 360º para reducir el stress en las rodillas y los tobillos durante las transferencias. Peso maximo de 125 kg.</t>
  </si>
  <si>
    <t>ELECTROCARDIOGRAFO ECG 3 CANALES</t>
  </si>
  <si>
    <t xml:space="preserve">Electrocardiógrafo multicanal con pantalla grafica incorporada de 3, 6 y 12 canales. Cabezal térmico de impresión de alta resolución. Regitro manual y automático, impresiones en 3, 3+r, 6, 12 canales. Teclado alfanumérico. Sistema de alimentación doble, red y batería. El equipo podrá funcionar sin batería conectado a red. El equipo estará dotado de cable de red, cable IEC de 10 latiguillos, juego de 4 electrodos periféricos tipo pinza, 6 electrodos precordiales tipo ventosa (24) 10 adaptadores electrodos tipo snap, cable de red y regla ECG. </t>
  </si>
  <si>
    <t>ELECTRODO FOAM PACK AD.CE 50 MM</t>
  </si>
  <si>
    <t>Electrodo con FOAM cubierta de copolímero acrílico. Proporciona un electrodo cómodo, y suave. Electrodo desechable no irritante y que cumpla con todas las pruebas paramétricas según ANSI / AAMI EC12: 2000 Standard. Para condiciones de adherencia difíciles que ocurren en La monitorización del paciente Holter o en cualquier lugar donde la humedad excesiva pueda ser un problema.</t>
  </si>
  <si>
    <t>PAQUETE DE 30 UD</t>
  </si>
  <si>
    <t>EMPAPADOR CELULOSA UN USO 60 x 90 CM</t>
  </si>
  <si>
    <t>Empapador para uso directo como protección de incontinencia, compuesto por núcleo absorbente de suaves copos de celulosa: la zona que queda en contacto con la piel debe estar recubierta de tejido nonwoven, sellado por los 4 lados; la capa externa en film de polietileno antideslizante y resistente al agua. Materiales: Lámina exterior de polietileno verde. Núcleo absorbente: 100% celulosa blanqueada sin cloro. Non woven: polipropileno, hidrofílico. Adhesivo: Hotmelt.</t>
  </si>
  <si>
    <t>EQUIPO SUERO INFUSION INTRAVENOSA</t>
  </si>
  <si>
    <t>Equipo de infusión intravenosa con toma de aire para infusión por gravedad. Cámara de goteo transparente con parte superior para control de flujo y parte inferior flexible. Filtro de partículas de 15 μ , situado en la base de la cámara de goteo, de acuerdo con Normas ISO. Punzón transparente de acuerdo a normas ISO. Toma de aire con filtro antibacteriano y sistema de cierre. Regulación de goteo conforme a normas DIN (20 gotas = 1 ml ± 0,1 ml agua destilada). Conexión LUER-LOCK. Exento de látex. Con toma en Y.</t>
  </si>
  <si>
    <t>ESPARADRAPO ELASTICO NON-WOVEN ADHESIVO 15 CM x 10 M</t>
  </si>
  <si>
    <t>Esparadrapo de non-woven para la retención de heridas con adhesivo hipoalergénico. Elástico a lo ancho, permeable al aire y al vapor del agua. Soporte en Spunlace non-woven blanco y adhesivo transparente hipoalergénico basado en caucho sintético (hotmelt) inyectado a rayas. Se adhiere fácilmente, pude despegarse sin dolor y no deja residuos. No absorbe los Rayos X.</t>
  </si>
  <si>
    <t>ESPARADRAPO HIPOALERGICO PAPEL 1,25 CM x 5 M</t>
  </si>
  <si>
    <t>Esparadrapo de papel hipoalergénico fabricado con nonwoven y adhesivo de caucho sintético (hotmelt), debe poder retirarse sin dolor y sin dejar residuos, rasgado fácilmente, no absorbente de Rayos X.</t>
  </si>
  <si>
    <t>ESPARADRAPO HIPOALERGICO PAPEL 2,50 CM x 5 M</t>
  </si>
  <si>
    <t>ESPARADRAPO HIPOALERGICO PAPEL 5 CM x 5 M</t>
  </si>
  <si>
    <t>ESPARADRAPO HIPOALERGICO TEJIDO 1,25 CM x 5 M</t>
  </si>
  <si>
    <t>Esparadrapo de tela hipoalergénico fabricado con tejido y adhesivo de caucho sintético (hotmelt), debe poder retirarse sin dolor y no deja residuos, rasgado fácilmente, no absorbente de Rayos X.</t>
  </si>
  <si>
    <t>ESPARADRAPO HIPOALERGICO TEJIDO 2,50 CM x 5 M</t>
  </si>
  <si>
    <t>ESPARADRAPO HIPOALERGICO TEJIDO 5 CM x 5 M</t>
  </si>
  <si>
    <t>ESPARADRAPO INELÁSTICO 3,8 CM X 10 M</t>
  </si>
  <si>
    <t xml:space="preserve">Esparadrapo deportivo no elástico fácilmente rasgable en sentido longitudinal y transversal. No estéril para aplicación únicamente externa.  Con fuerza adhesiva elevada lo que le hace apto para vendajes funcionales y deportivos (taping), a la vez que presente un desenrollado y rasgado fácil lo que facilita su utilización.  Composición: Tejido blanco no elástico 100% algodón. Masa adhesiva termofusible con óxido de zinc. Centro de poliestireno. </t>
  </si>
  <si>
    <t>ESPECULO OTOSCOPIO HEINE/RIESTER/KAWE HM4</t>
  </si>
  <si>
    <t>Compatibilidades: Espéculo desechable HEINE 4 mm Ref. 11.127. Compatible con todos los Mini /K180 / BETA (127M) BETA (200)-ALLSPEC. Espéculo desechable RIESTER Ref. 10792 Ri-Mini/Pen Scope 4mm. Espéculo desechable KAWE 4mm. Ref. 71221.002 Eurolight F.O. Piccolight C+F.O.+LED . Apertura de 4mm. Producto de 1 solo uso. Exento de Latex.</t>
  </si>
  <si>
    <t>BOLSA DE 50 UD</t>
  </si>
  <si>
    <t>ESPONJA JABONOSA</t>
  </si>
  <si>
    <t xml:space="preserve">Esponja higiénica, de uso sanitario, desechable y reciclable.  El producto está especialmente destinado al cuidado y limpieza de la piel, principalmente, en personas que requieren especial atención. Un solo Uso. Composición:
ESPONJA: guata sintética. GEL:  Gel dermatológico con pH 5.5. Ingredientes: Aqua, Sodium Laureth Sulfate, Sodium Chloride, Parfum, Cocamide Dea, Cocamidopropyl Betaine, Propylene Glycol, Benzyl Alcohol, Methylchloroisothiazoline (and) Methylisothiazolinone, Citric Acid, C.I.61570 y C.I. 19140. </t>
  </si>
  <si>
    <t>CAJA DE 1680 UD</t>
  </si>
  <si>
    <t>ESPONJA JABONOSA CON CLORHEXIDINA 0,8%</t>
  </si>
  <si>
    <t>Esponja con digluconato de clorhexidina para el lavado y antisepsia de la piel. Esponja fabricada 100% en espuma de poliuretano. Composición: Cada 100 g de producto contiene: 0.8g de Digluconato deClorhexidina. Medidas: 100x100x25 mm.</t>
  </si>
  <si>
    <t>CAJA DE 120 UD</t>
  </si>
  <si>
    <t>ESPONJAS JABONOSAS 13X8X2,5 CM</t>
  </si>
  <si>
    <t>Esponja higiénica, de uso sanitario y desechable. Debe contener la cantidad de jabón adecuada para la limpieza completa de un adulto. Fabricada en espuma de poliuretano 100%. Gel dermatológico con pH 5.5. Libre de formaldehídos. Cantidad de jabón: 5 gramos/unidad 13x8 cm.</t>
  </si>
  <si>
    <t>FERULA DE VENDA RIGIDA ALMOHADILLADA 5 x 20 CM</t>
  </si>
  <si>
    <t>Vendas precortadas de tres capas de fibra de vidrio, impregnada en una resina de poliuretano, que polimeriza al contacto con la humedad, y queda con una consistencia dura. Gran conformabilidad y fácil moldeado. Control del tiempo de fraguado en función de la humedad proporcionada permitiendo una rápida y fácil aplicación. Radiotransparente. Transpirable.</t>
  </si>
  <si>
    <t>FERULA DIGITAL ALUMINIO CON GOMA ESPUMA 50 x 1,50 CM</t>
  </si>
  <si>
    <t>Ferula de aluminio con espuma de polietileno para inmovilización de los dedos. Lámina aluminio de 0,8 mm espesor. Espuma adhesivada de 5 mm de espesor.</t>
  </si>
  <si>
    <t>FERULA DIGITAL ALUMINIO CON GOMA ESPUMA 50 x 2 CM</t>
  </si>
  <si>
    <t>FERULA DIGITAL ALUMINIO CON GOMA ESPUMA 50 x 3 CM</t>
  </si>
  <si>
    <t>FERULA DIGITAL STACK T. 5 CIRCUNF. 6,3 CM</t>
  </si>
  <si>
    <t>Soporte e inmovilización en extensión de la articulación interfalángica distal de los dedos de la mano tras lesiones de tejidos blandos, fracturas o luxaciones. Fabricadas en polipropileno de alta resistencia. Contorneadas, para un cómodo ajuste.</t>
  </si>
  <si>
    <t>FERULA STACK DISTAL Nº7</t>
  </si>
  <si>
    <t>Soporte e inmovilización en extensión de la articulación interfalángica distal de los dedos de la mano tras lesiones de tejidos blandos, fracturas o luxaciones. Fabricadas en polipropileno de alta resistencia. Con cinta de fijación.</t>
  </si>
  <si>
    <t>FILM TRANSPRENTE 10CM X 2M</t>
  </si>
  <si>
    <t>Película transparente de poliuretano para fijación de apósitos, catéteres, cánulas, sondas, tubos, dispositivos de medición y otros instrumentos.</t>
  </si>
  <si>
    <t>FONENDOSCOPIO CAMPANA DOBLE</t>
  </si>
  <si>
    <t>Fonendoscopio que proprciona alta sensibilidad acústica en las valoraciones generales a pacientes. Con doble campana.</t>
  </si>
  <si>
    <t>FUNDA PARA SONDA ECOGRAFICA</t>
  </si>
  <si>
    <t>Funda para sonda ecográfica en látex natural flexible. Indicada para sonda ecográfica lumbar-abdominal.No estéril. Sin lubricante.Envasadas en sobre individual.</t>
  </si>
  <si>
    <t>FUNDA PARA SONDA ECOGRAFICA ESTERIL</t>
  </si>
  <si>
    <t>Fundas protectoras de látex de caucho natural para ecografía vaginal y/o anal. Lisa, simétrica, sin receptáculo en el extremo y sin lubricación. Color transparente. Producto de un solo uso, estéril.</t>
  </si>
  <si>
    <t>GAFAS DE PROTECCION PVC</t>
  </si>
  <si>
    <t xml:space="preserve">Gafas de protección con diseño anatómico con material suave que permita un ajuste pefecto, con un buen campo de visión y un amplia cobertura. Con banda trasera ajustable. Cubrimiento lateral con material transparente para favorecer la visibilidad. Resisitente al impacto de partículas. Tramiento anti-rayadura. </t>
  </si>
  <si>
    <t>GASA ESTERIL 17 HILOS 20x20 CM PLEGADA / SOBRE 5 u.</t>
  </si>
  <si>
    <t>Compresas plegadas en 4 capas, compuestas por gasa hidrófila de algodón 100% con textura rectilínea con envasado de 5 unidades estériles y urdimbre de 17 hilos.</t>
  </si>
  <si>
    <t>1 SOBRE DE 5 UD</t>
  </si>
  <si>
    <t>GASA ESTERIL 17 HILOS 50x50 CM PLEGADA / SOBRE 5 u.</t>
  </si>
  <si>
    <t>Compresas plegadas en 12 capas, compuestas por gasa hidrófila de algodón 100% con textura rectilínea con envasado de 5 unidades estériles y urdimbre de 17 hilos.</t>
  </si>
  <si>
    <t>GEL ANTIRREUMÁTICO 200 ML.</t>
  </si>
  <si>
    <t>Tratamiento antirreumático y rehabilitador de manos y pies entumecidos y con rigidez. Compuesto de diferentes activos (sulfato de magnesio, extractos de tila, caléndula y chamomilla) proporcionando un  beneficioso  calor envolvente.</t>
  </si>
  <si>
    <t>GEL CLORHEXIDINA 4% 500 ML</t>
  </si>
  <si>
    <t xml:space="preserve">Gel de clorhexidina jabonosa al 4%. Lavado antiséptico de la piel del paciente, y la antisepsia pre-quirúrgica de manos y antebrazos para personal sanitario.Sin tensioactivos aniónicos.  </t>
  </si>
  <si>
    <t>GEL CONDUCTOR ULTRASONIDOS 250 ML</t>
  </si>
  <si>
    <t xml:space="preserve">Gel conductor de ultrasonidos. De uso tópico. Indicado para mejorar la transmisión de ultrasonidos en el momento de realizar una ecografía. Uso para diagnóstico y terapia. Composición: Humectantes, correctores de pH, polímero, conservante derivado de Isotiazolinona, agua osmotizada, colorante azul. Sin sal. </t>
  </si>
  <si>
    <t>BOTE DE 10 TIRAS</t>
  </si>
  <si>
    <t>BOTE DE 50 TIRAS</t>
  </si>
  <si>
    <t>GRAPADORA CUTANEA 15 GRAPAS</t>
  </si>
  <si>
    <t>Grapadora cutánea para cierre de heridas e incisiones quirúrgicas. Instrumento de un sólo uso, con diseño ergonómico y que permite distintos ángulos de maniobra. Liberación automática de grapas. Seguridad en la liberación de las grapas. Fabricada en acero y niquel. Precargada 15 grapas.</t>
  </si>
  <si>
    <t>GRAPADORA CUTANEA 35 GRAPAS</t>
  </si>
  <si>
    <t>Grapadora quirúrgica diseñadapara la aplicación de grapas metálicas (acero inoxidable, precargada con 35 grapas) para el cierre de la piel después de intervenciones quirúrgicas. Estéril, de un solo uso, sin látex.</t>
  </si>
  <si>
    <t>GRAPADORA CUTANEA 5 GRAPAS</t>
  </si>
  <si>
    <t>Grapadora cutánea para cierre de heridas e incisiones quirúrgicas. Instrumento de un sólo uso, con diseño ergonómico y que permite distintos ángulos de maniobra. Liberación automática de grapas. Seguridad en la liberación de las grapas. Fabricada en acero y niquel. Precargada 5 grapas.</t>
  </si>
  <si>
    <t>GUANTE CIRUGIA ESTERIL SINTETICO S/POLVO T. 6</t>
  </si>
  <si>
    <t>Fabricados con Policloropreno sintético de color ocre. Exentos de los aditivos: Tiuranos, Tiazoles, Tioureas y Mercaptobentiazoles (MBT). Exentos de látex de caucho natural. Superficie interna lisa revestida de polímero acrílico, para facilitar el calzado. Superficie externa micro-rugosa. Puño largo, con borde anti-goteo. Guante muy elástico y confortable. Anatómico, se adapta perfectamente a la mano. Antifatiga, no oprime. Alta sensibilidad al tacto. Esterilizado por rayos gamma. AQL: 0.65. Cumplien normativas: EN 420, EN 455-1, EN 455-2, ASTM D 6124, EN 388, EN 374-2 ASTM D 3577-01, EN 374-3, ASTM D 6978-05.</t>
  </si>
  <si>
    <t>1 PAR</t>
  </si>
  <si>
    <t>GUANTE CIRUGIA ESTERIL SINTETICO S/POLVO T. 6,5</t>
  </si>
  <si>
    <t>GUANTE CIRUGIA ESTERIL SINTETICO S/POLVO T. 7</t>
  </si>
  <si>
    <t>GUANTE CIRUGIA ESTERIL SINTETICO S/POLVO T. 7,5</t>
  </si>
  <si>
    <t>GUANTE CIRUGIA ESTERIL SINTETICO S/POLVO T. 8,5</t>
  </si>
  <si>
    <t>GUANTE NITRILO AZUL TALLA L</t>
  </si>
  <si>
    <t xml:space="preserve">Guante de Nitrilo que ofrece protección frente a riesgos químicos específicos y disolventes en contacto esporádico. Puño con reborde para protección frente a derrames. Uso sanitario. Sin látex.  Sin polvo.
</t>
  </si>
  <si>
    <t>GUANTE NITRILO AZUL TALLA M</t>
  </si>
  <si>
    <t>Guante de Nitrilo que ofrece protección frente a riesgos químicos específicos y disolventes en contacto esporádico. Puño con reborde para protección frente a derrames. Uso sanitario. Sin látex.  Sin polvo.</t>
  </si>
  <si>
    <t>GUANTE NITRILO AZUL TALLA S</t>
  </si>
  <si>
    <t>GUANTES PROTECCION ANTI-RX 0,50MM (PAR)</t>
  </si>
  <si>
    <t xml:space="preserve">Guante de protección RX para manos y antebrazos. Fabricado en una única pieza y sin costuras, garantizando una integra y efectiva protección de la mano, como del antebrazo. De vinilo plomado para una protección equivalente de 0,50mm de plomo en toda su superficie.  </t>
  </si>
  <si>
    <t>INCUBADORA INDICADORES BIOLOGICOS 37-60 ºC</t>
  </si>
  <si>
    <t xml:space="preserve">Incubadora Dual para indicadores biológicos a 37 ± 2 ºC o 60 ± 2 ºC. Lectura por colorimetría. Para cualquier tipo de indicador biológico de incubación a 24 horaso más, BT23, medios de cultivo y lápiz de detección de proteínas. </t>
  </si>
  <si>
    <t>INDICADOR CONTROL BIOLOGICO</t>
  </si>
  <si>
    <t>Indicador biológico para control de procesos de esterilización por vapor a 121ºC por gravedad y 134ºC asistido por vacio. La presencia de esporas de geobacillus stearothermophilus se detecta a simple vista mediante un cambio de color (el medio cambia a amarillo). Compatible con equipo ATTEST 3M.</t>
  </si>
  <si>
    <t>JERINGA INSULINA 1 ML 3 CUERPOS S/AGUJA</t>
  </si>
  <si>
    <t>Jeringa de tres cuerpos sin aguja para la administración de insulina. Cuerpo transparente con graduación en negro. Tapón del émbolo de caucho natural. Conexión cono luer concéntrico. Graduación decimal (100 UI/ml). Exenta de latex. Esterilización por óxido de etileno.</t>
  </si>
  <si>
    <t>JERINGA UN USO 10 ML 3 CUERPOS S/AGUJA</t>
  </si>
  <si>
    <t>Jeringas de tres cuerpos, estériles, apirógenas, válidas para un solo uso y destinadas a la administración de sustancias o a la extracción de sangre. Cilindro de polipropileno de superficie transparente. Cono adaptador de tipo luer o luer-lock. Escala graduada serigrafiada en negro. Exento de látex y PVC. Esterilizadas por óxido de etileno.</t>
  </si>
  <si>
    <t>JERINGA UN USO 2 ML 3 CUERPOS S/AGUJA</t>
  </si>
  <si>
    <t>JERINGA UN USO 20 ML 3 CUERPOS S/AGUJA</t>
  </si>
  <si>
    <t>JERINGA UN USO 3 ML 3 CUERPOS S/AGUJA</t>
  </si>
  <si>
    <t>JERINGA UN USO 5 ML 3 CUERPOS S/AGUJA</t>
  </si>
  <si>
    <t>LAMPARA CIRUGIA MENOR LED</t>
  </si>
  <si>
    <t>Lampara de exploración con tecnología LED con posibilidad de presentación para montaje en pared o techo. Intensidad lumínica de aproximadamente 5.000 lux temperatura aproximada del color 4.500K.  Dotada de unidad para las funciones de conexión – desconexión y 
Ajuste de la luminosidad por niveles. Diámetro de campo de iluminación de aproximadamente 16 cm. Posibilidad de presentar mango extensible.</t>
  </si>
  <si>
    <t>LAMPARA DE WOODS DE MANO</t>
  </si>
  <si>
    <t xml:space="preserve">Lámpara de Woods de mano con lente de aumento. Fuente de luz FL UV compacto 9W. Longitud de onda luz UV 360 nanómetros. Lente de cristal 3 dioptrías. Dimensiones de lente 10 x 6 cm. Luminaria de radiación ultravioleta. Con Tapa protectora corredera que cubre la lente. Reﬂector de aluminio pulido. Lente especial de aumento fabricado en cristal. </t>
  </si>
  <si>
    <t>LAMPARA LUPA CON LUZ FRIA Y BASE ROABLE</t>
  </si>
  <si>
    <t>Lampara de exploración con lupa incorporada de 5 aumentos. Fabricada en acero cromado. Presenta deflector de lampara orientable. Peana de 5 ruedas.</t>
  </si>
  <si>
    <t>LAMPARA RECONOCIMIENTO LED CON RUEDAS</t>
  </si>
  <si>
    <t>Lampara de exploración con tecnología LED. Fabricada en acero cromado. Presenta deflector de lampara orientable. Peana de 5 ruedas.</t>
  </si>
  <si>
    <t>LANCETA OFTALMICA CUERPO EXTRAÑO</t>
  </si>
  <si>
    <t>Lanceta oftalmológica absorbente. Con microesponja de celulosa en forma de lanceta triangular, montada en el extremo de un bastoncillo de plástico. Fabricada en acetato polivinilo. Presentación estéril.</t>
  </si>
  <si>
    <t>1 SOBRE DE 10 UD</t>
  </si>
  <si>
    <t>LANCETAS 30G. DE 0,31 mm.</t>
  </si>
  <si>
    <t>Lanceta metálica recubierta de plástico con capuchón protector. Aguja de acero inoxidable ultrafina y biselada a tres caras Y con punta siliconada. Cuerpo de la lanceta de polietileno de baja intensidad. Esterilizada con radiación Gamma y protegida por un capuchón hasta el momento de la punción. LIbre de látex.</t>
  </si>
  <si>
    <t>CAJA DE 50 UD</t>
  </si>
  <si>
    <t>LECHE DE MASAJE CON ARNICA 1000 ML</t>
  </si>
  <si>
    <t xml:space="preserve">Leche enriquecida con árnica, indicada para masaje de tejidos contusionados, dañados o amoratados </t>
  </si>
  <si>
    <t>LLAVE 3 VIAS AZUL C/LUER-LOCK  360º  S/LATEX</t>
  </si>
  <si>
    <t>Llave de tres pasos azul. Flujo: 198 ml/ min. Conexión que permite movimiento axial y radial para un encaje rápido y seguro. Cuerpo totalmente transparente de policarbonato resistente a lípidos.  Giro sin límite de 360º. Conexiones LUER-LOCK. No contiene látex.</t>
  </si>
  <si>
    <t>MAQUINA DE AFEITAR ESTERIL UN USO</t>
  </si>
  <si>
    <t>Rasuradora no esteril con corte por un solo lado y con plástico protector. Con hoja de acero inoxidable y cepillo.</t>
  </si>
  <si>
    <t>MARTILLO REFLEJOS TAYLOR</t>
  </si>
  <si>
    <t>Martillo de acero inoxidable 18cm. para testar los reflejos musculares. De acero inoxidable japonés y taco de goma. Reutilizable.</t>
  </si>
  <si>
    <t>MASCARILLA CONEXION OXIGENO ADULTO C/ VENTURI</t>
  </si>
  <si>
    <t>Mascarilla de Oxigeno con Venturi regulable que permita elegir entre 7 concentraciones de Oxigeno (26-50%), ajustando el suministro de oxigeno al porcentaje prescrito. Completamente transparente. Inodora y suave, con reborde facial siliconado. Conexiones estandar.</t>
  </si>
  <si>
    <t>MASCARILLA FFP2</t>
  </si>
  <si>
    <t>Mascarilla FFP2 desechable que tiene como finalidad la protección de las vías respiratorias, filtrando el aire inhalado y evitando la entrada de partículas contaminantes en el organismo. Protección frente a patógenos como bacterias, virus, hongos...Indicado para personal sanitario. No estéril, libre de látex y fibras de vidrio, sin válvula,no reutilizable, exenta de sustancias tóxicas o irritantes y sin desprendimiento de partículas. Con puente nasal ajustable y gomas elásticas
laterales para una correcta sujeción, forma moldeada y diseño que cubra nariz, boca y mentón. EFICACIA DE FILTRACIÓN &gt;95%. En cumplimiento con EN149:2001 + A1:2009 (UE) UNE EN 149:2001 + A1:2010 (España)</t>
  </si>
  <si>
    <t>MASCARILLAS QUIRURGICAS AZUL TRIPLE CAPA IIR</t>
  </si>
  <si>
    <t>Mascarillas desechables de triple capa para ptorección de contactos infecciosos.Destinadas a limitar la transmisión de agentes infecciosos. Usadas por personal sanitario y/o pacientes sospechosos.</t>
  </si>
  <si>
    <t>MESA AUXILIAR 2 ESTANTES Y BARANDILLAS ACERO INOX.</t>
  </si>
  <si>
    <t>Mesa auxiliar, con 2 estantes y barandilla, acero inoxidable. Con ruedas.</t>
  </si>
  <si>
    <t>MESA AUXILIAR CON DOS ESTANTES SIN BARANDILLA</t>
  </si>
  <si>
    <t>Mesa auxiliar con 2 estantes, en acero inoxidable y ruedas giratorias de 80 mm. Planos inferior y superior lisos.</t>
  </si>
  <si>
    <t>MESA DE INSTRUMENTAL MAYO ANTIGIRO</t>
  </si>
  <si>
    <t>Mesa instrumental Mayo, de acero inoxidable, antigiro.</t>
  </si>
  <si>
    <t>MESA MADERA MULTIFUNCIONAL 120X60X76 CM BLANCO</t>
  </si>
  <si>
    <t>Mesa madera multifuncional de medidas aprox 120x60x76 cm en color blanco.</t>
  </si>
  <si>
    <t>MESA MAYO INOX</t>
  </si>
  <si>
    <t>Mesa de instrumental quirúrgico. Estructura y bandeja superior en acero inoxidable. Bandeja superior extraíble. Regulable en altura. 4 ruedas giratorias de 75mm. Aproximadamente. Medidas aproximadas 60 x 40 x 102/130cm.</t>
  </si>
  <si>
    <t>MULETA BASTON INGLES NEGRO (unidad)</t>
  </si>
  <si>
    <t>Muleta regulable tanto en la caña como en el reposabrazo. Fabricado en polipropileno de color negro, aluminio y goma. Peso máximo del usuario 125kg. Longitud brazo extendido 250mm. Longitud brazo encogido 200mm. Longitud de mango 125mm.</t>
  </si>
  <si>
    <t>MULETAS AXILARES PAR</t>
  </si>
  <si>
    <t xml:space="preserve">Muleta auxiliar largo especial talla L. Aluminio anodizado, caucho, PVC. Muleta fabricada con tubo de aluminio anodizado de 1.5 mm. de grosor, graduables en altura mediante extensor metálico. Apoyo 
axilar y empuñadura de caucho.  Conteras de caucho tamaño Jumbo, antideslizantes. Peso máximo soportado: 130 Kg. Altura de suelo a zona axilar: 135 a 155 cm. en tramos de 2.5 cm.  Largo del brazo regulable de 38 a 54 cm. en tramos de 4 cm. Fácilmente ajustable mediante palometa. Medidas de puño a suelo: 76 a 91 cm. Altura recomendada usuario: 185 a 210 cm. Peso Aproximado por par: 1.75 Kg.  </t>
  </si>
  <si>
    <t>PAR</t>
  </si>
  <si>
    <t>NEVERA PEQUEÑA 105 LITROS</t>
  </si>
  <si>
    <t xml:space="preserve">Armario expositor frigorifico sobremostrador de conservación.Con Doble cristal anti-empañamiento para evitar condensaciones en la puerta y mejorar la visualización del producto. Con 3 estantes, cerradura y luz led. Puertas batientes. Puerta reversible. Capacidad de 105 l.  </t>
  </si>
  <si>
    <t>OFTALMOSCOPIO</t>
  </si>
  <si>
    <t>Oftalmoscopio de lampara LED de 3,5V y 2 baterías de litio AA, óptica de alto rendimiento con lente condensación asférica y trayectoria paralela de la luz. Ruedecilla dotada con 29 lentes correctoras D+1-10-12-15-20-40 D-1-10-12-15-20-40. Ruedecilla de diagramación y semicírculo, diafragma circular pequeño/mediano/grande estrella de fijación y rendija. Rueda de filtros aplicables a todos los diafragmas con indicador de símbolos, filtro azul, polarización y exento de rojo. Dotación de lampara de repuesto. Suministrado en estuche rígido.</t>
  </si>
  <si>
    <t>OTOSCOPIO/OFTALMOSCOPIO</t>
  </si>
  <si>
    <t>En estuche rígido. Mango a pilas. Cabezal otoscopio: Lámpara halógena HL de 2,5 V. Lupa desmontable de 2,5 aumentos. Cierre de rosca para un montaje seguro en el mango. Sistema estanco para la realización de otoscopia neumática. Cabezal oftalmoscopio: Iluminación halógena HL de 2,5 V. Sustitución sencilla de la lámpara en la parte superior del cabezal.</t>
  </si>
  <si>
    <t>PAPEL TÉRMICO ECG EN ROLLO 60X15X15</t>
  </si>
  <si>
    <t xml:space="preserve">Papel Térmico de calidad. Rollo diámetro interior 15 mm. ancho 60 mm, largo 15 m. Registro médico (Electrocardiogramas, Pruebas de esfuerzo, Espirometría,..) en equipos con sistema de impresión con cabezal térmico adecuado a su gramaje.  </t>
  </si>
  <si>
    <t>PAPEL TÉRMICO EN ROLLO 80 MM X 20 M X 12 MM</t>
  </si>
  <si>
    <t>Papel térmico Quicktrace® grado HS.Rollo diámetro interior 12 mm.ancho 79,5 mm, largo 20 m.Peso del papel: 55 gr /m2.Registro médico (ECG, Prueba de esfuerzo, Espirometría,..) en dispositivos con sistema de impresión térmica según calibre de papel</t>
  </si>
  <si>
    <t>PEGAMENTO BIOLOGICO. VIALES + APLICADOR MAS APLICADOR</t>
  </si>
  <si>
    <t>Adhesivo tópico estéril, líquido. Se suministra en un aplicador para un solo uso, envasado en un envase de burbuja. COMPOSICIÓN: 2-octyl cyanoacrylate, Acetyl tri-n-butyl citrate, D&amp;C Violet. Aplicador de ≈0,5 ml de adhesivo líquido.</t>
  </si>
  <si>
    <t>CAJA DE 6 UD</t>
  </si>
  <si>
    <t>PINZA ADSON CON DIENTES 120MM</t>
  </si>
  <si>
    <t>Pinza Adson de cirugía de punta activa muy pequeña y fina con dientes.Para cirugía y tejidos.Esterilizable en autoclave.12,5cm.Acero Inoxidable</t>
  </si>
  <si>
    <t>PINZA ADSON DELICADO 12 CM</t>
  </si>
  <si>
    <t>Pinza Quirurgica Adson delicado 12 cm. Acero inoxidable. Punta muy fina.</t>
  </si>
  <si>
    <t>PINZA ADSON QUIRURGICA CON DIENTES 12 CM</t>
  </si>
  <si>
    <t>Pinza Adson quirugica con dientes de 12 cm en acero inoxidable para sujeción de colgajos, tratar tejidos delicados… etc</t>
  </si>
  <si>
    <t>PINZA ADSON QUIRURGICA SIN DIENTES 12 CM</t>
  </si>
  <si>
    <t>Pinza Adson quirugica sin dientes de 12 cm en acero inoxidable para sujeción de colgajos, tratar tejidos delicados… etc</t>
  </si>
  <si>
    <t>PINZA ADSON SIN DIENTES 12 CM</t>
  </si>
  <si>
    <t>Pinza Adson de cirugía de punta activa muy pequeña y fina sin dientes. Para sujetar colgajos, transportar objetos. Esterilizable en autoclave. 12,5 cm. 
Especialmente dieseñada para cirugía oral. Acero inoxidable</t>
  </si>
  <si>
    <t>PINZA DE DISECCION CON DIENTES 14 CM</t>
  </si>
  <si>
    <t xml:space="preserve">Pinzas para disección con dientes, estriadas para asegurar una mejor sujección del tejido, especialmente usadas con tejidos u objetos o lisos que necesiten de una mayor presión. 14 cm. Acero inoxidable. </t>
  </si>
  <si>
    <t>PINZA DISECCCION EST SIN DIENTES 14 CM</t>
  </si>
  <si>
    <t xml:space="preserve"> Pinza de disección Esteril 14 cm. Un solo uso. Indicada para Sujección y estiramiento de hilos, apósitos, algodón, tejidos (atraumáticos); insertar/extraer cuerpos extraños </t>
  </si>
  <si>
    <t>PINZA FEILCHENFELD  9,5 CM</t>
  </si>
  <si>
    <t>Pinza Feilchenfeld de acero inoxidable 9,5 cm. Fina y aguda. Esterilizable en autoclave, reutilizable. Material resistente a la corrosión. Indicadas para manipular espinas o astillas.</t>
  </si>
  <si>
    <t>PINZA KOCHER 14CM ESTÉRIL</t>
  </si>
  <si>
    <t>Pinza Kocher Esteril 14 cm. Un solo uso. Para Sujeción de tejido, gasas, vendas, apósitos. Acero inoxidable.</t>
  </si>
  <si>
    <t>PINZA MOSQUITO SIN DIENTES RECTA 12,5 CM ESTÉRIL</t>
  </si>
  <si>
    <t>Pinza Mosquito (recta sin dientes) Esteril 12,5 cm. Un solo uso. Para Sujeción de tejido, gasas, vendas, apósitos. Acero inoxidable</t>
  </si>
  <si>
    <t>PINZA QUIRÚRGICA SEMKIN RECTA CON DIENTES 13 CM</t>
  </si>
  <si>
    <t>Pinza de disección recta semkin 130mm con dientes</t>
  </si>
  <si>
    <t>PINZA QUITAGRAPAS 13 CM</t>
  </si>
  <si>
    <t>Pinza quitagrapas en acero inoxidable de 13 cm, con dientes. Esterilizable y reutilizable.</t>
  </si>
  <si>
    <t>PINZA SIN DIENTES ACERO INOXIDABLE 11 CM</t>
  </si>
  <si>
    <t>Pinza de disección de acero inoxidable sin dientes de 11,5 cm y esterilizable por óxido de etileno o vapor de agua. Para ayuda en curas menores, como sujeción de apósitos y vendajes o para extraer cuerpos extraños incrustados en la piel.</t>
  </si>
  <si>
    <t>PORTA AGUJAS MAYO-HEGAR 14 CM.</t>
  </si>
  <si>
    <t>Porta agujas recto con sistema de cierre de tipo cremallera para sujetar la aguja. La pinza tiene concavidades y estrías para que la aguja no se mueva. Permite posicionar la aguja de sutura para realizar las técnicas de cosido de heridas.</t>
  </si>
  <si>
    <t>PORTA-AGUJAS DERF 12 CM</t>
  </si>
  <si>
    <t>Porta agujas para agarrar y guiar la aguja al realizar la suturacción. Bloqueo de la palma. Con trinquete de múltiples posiciones para presión de agarre controlada y liberación de agarre suave. De acero inoxidable de grado quirúrgico. 12 cm.</t>
  </si>
  <si>
    <t>POVIDONA YODADA 125 CC</t>
  </si>
  <si>
    <t>Solución de povidona yodada al 10% (yodo libre 1%). Complejo molecular de yodo con povidona.Antiséptico para piel sana de amplio espectro. Desinfecta la piel antes de cualquier tipo de intervención.Biocida PT1</t>
  </si>
  <si>
    <t>PREVENDAJE ROLLO CELULOSA 10 CM (2x250 g)</t>
  </si>
  <si>
    <t>Celulosa en rollo para acolchado en vendajes. 16 capas. Blanco. Absorción de agua: 8 gr H2O/gr papel. Rollos de 250 gr.</t>
  </si>
  <si>
    <t>PROTECTOR OVARICO TESTICULAR 1 MM T/M NEG</t>
  </si>
  <si>
    <t>Protector gonadal anti-rx para protección completa de la zona genital. Proteccion 1 mm pb. Se sostiene y ajusta mediante cinturón regulable con velcro. Fácil limieza y desinfeccion. Talla M, 19 cm ancho x 17 cm largo. Color negro.</t>
  </si>
  <si>
    <t>PROTECTOR OVARICO TESTICULAR 1MM T-L VERDE</t>
  </si>
  <si>
    <t>Protector gonadal anti-rx para protección completa de la zona genital. Proteccion 1 mm pb. Se sostiene y ajusta mediante cinturón regulable con velcro. Fácil limieza y desinfeccion. Talla L, 22,5 cm ancho x 21 cm largo. Color verde.</t>
  </si>
  <si>
    <t>PROTECTOR TIROIDES PLOMADO MOD.515 0,35MMPB</t>
  </si>
  <si>
    <t>Protector tiroides plomado anti rx 0,35 mm pb. Con cierre de ajuste en velcro en la parte superior del cuello. Fácil limpieza y desinfección. Talla M. 42-46 cm contorno, 14 cm de largo y 30,8 cm de ancho. Color verde.</t>
  </si>
  <si>
    <t>PULSIOXIMETRO</t>
  </si>
  <si>
    <t>Pulsioximetro para medir y mostrar la saturación de oxígeno funcional de la hemoglobina arterial (%SpO2) y la tasa del pulso (PR). Mide la SpO2 y el PR con un sensor de SpO2. Utilizable también para medir la saturación de hemoglobina humana y la frecuencia cardíaca a través del dedo. Con pantalla de color y multidireccional. Transferencia de datos de saturación de oxígeno en sangre y frecuencia de pulso en 8-10 segundos.</t>
  </si>
  <si>
    <t>QUITA-GRAPAS CUTANEAS ESTERIL DE UN SOLO USO</t>
  </si>
  <si>
    <t>Quita grapas metálico en forma de tijera de un sólo uso, con diseño ergonómico y que permita distintos ángulos de maniobra. Fabricado con acero y con una pequeña proporción de níquel (entre un 10 y un 14%). Libre de látex.</t>
  </si>
  <si>
    <t>RESUCITADOR ADULTO DE PVC</t>
  </si>
  <si>
    <t>Sistema de resucitación completo de adulto, compuesto de bolsa de  reservorio, mascarilla facial y tubo de oxigeno</t>
  </si>
  <si>
    <t>RESUCITADOR PEDIATRICO PVC</t>
  </si>
  <si>
    <t>Sistema de resucitación completo pediatrico de 550ML, compuesto de bolsa de  reservorio, mascarilla facial y tubo de oxigeno</t>
  </si>
  <si>
    <t>ROLLO CAMILLA PAPEL BLANCO 60 CM</t>
  </si>
  <si>
    <t>Rollo para camilla fabricado en papel gofrado de color blanco. 2 capas. Gramaje: Min. 17 gr/m2 por capa. 60 cm ancho x 55 m. Diametro: Interior 45 mm; Exterior 125 mm.</t>
  </si>
  <si>
    <t>SELLADORA BOLSAS ESTERILIZACIÓN MANUAL</t>
  </si>
  <si>
    <t>Selladora Manual, para termosellado de bolsas para la esterilización por vapor de artículos en autoclave. Longitud de sellado 305mm y anchura de sellado de 10 mm</t>
  </si>
  <si>
    <t>SEPARADOR PARA YESOS HENNIG 28CM</t>
  </si>
  <si>
    <t>Separador para yesos de 28 cm, en acero inoxidable.</t>
  </si>
  <si>
    <t>SET DE CURAS DE UN SOLO USO</t>
  </si>
  <si>
    <t>Blíster estéril con tres bateas incorporadas compuesto por: 5 Compresas de TNT, 7,5x7,5 cm, 5 torundas de TNT, 1 pinza de disección azul, 1 pinza de disección verde y 1 Campo impermeable, 38 x 45cm.</t>
  </si>
  <si>
    <t>SET DE EXTRACCIÓN DE PUNTOS DE UN SOLO USO</t>
  </si>
  <si>
    <t>Blíster estéril con tres bateas incorporadas compuesto por: Pinza anatómica de punta fina de polipropileno reforzado con fibra de vidrio coloración verde o azul – 13 cm. 3 Torundas de tejido no tejido( 70% viscosa, 30% poliéster) y tijeras corta hilos de acero inoxidable con mango de poliacrilonitrilo-butadienoestyreno de 11cm y color azul.</t>
  </si>
  <si>
    <t>SET DE SUTURA DE UN SOLO USO</t>
  </si>
  <si>
    <t>Blister estéril con dos bateas incorporadas compueso por 5 compresas TNT, 7,5x7,5cm, 1 campo impermeable fenestrado 50 x 50cm / obertura 10x 5cm, 1 pinza de disección metálica con dientes, 1 tijeras puntiagudas y 1 porta agujas metálico.</t>
  </si>
  <si>
    <t>SIERRA DE YESOS ELECTRICA</t>
  </si>
  <si>
    <t>Sierra para cortar yesos eléctrica de 11.000 a 22.000 rpm aproximadamente. Accesorios: 1 hoja de sierra circular de 50 50mm Para yesos, 1 hoja de sierra circular de 50 50mm Para yesos sintéticos, 1 hoja de sierra circular de 65 cm. para yesos y 2 llaves para el cambio de sierras.</t>
  </si>
  <si>
    <t>SIERRA PARA ABRIR ANILLOS</t>
  </si>
  <si>
    <t>Pinza con sierra para cortar anillos de acero inoxidable.</t>
  </si>
  <si>
    <t>SILLA DE RUEDAS 43 CM ANCHO</t>
  </si>
  <si>
    <t>Silla de acero plegable con respaldo Standard. Tapicería de Nylon. Reposabrazos abatibles hacia atrás con almohadillado regulable en profundidad. Reposapiés Standard a 70º abatibles y desmontables. Ruedas traseras macizas de 24". Color antracita.</t>
  </si>
  <si>
    <t>SISTEMA UNIVERSAL SUJECCION 4M</t>
  </si>
  <si>
    <t>Sistema Universal de soporte blando, para inmovilización, sujeción y protección. En caja presentadora de 4 metros y con 10 cierres de velcro.  Compuesto de espuma de poliuretano de densidad 25 kg/m3 color azul.  Tejido tubular de punto, compuesto por: 83%: Hilo algodón 9% : Elastómero 8% : Poliamida Cinta tipo "VELCRO” color blando de 5 cm. Ancho.</t>
  </si>
  <si>
    <t>SOLUCIÓN ACUOSA 2% COLOREADA 500 ML</t>
  </si>
  <si>
    <t>Solución acuosa coloreada de Clorhexidina Digluconato al 2%.Antiséptico para piel sana</t>
  </si>
  <si>
    <t>SPRAY FRIO 400 CC</t>
  </si>
  <si>
    <t>Hielo en spray de efecto frío. Alivio instantáneo del dolor.Acelera la relajación y recuperación del movimiento.Efecto frío muy seguro al contacto con la piel. Triple acción : Analgésica, Antiinflamatoria, Anestésica</t>
  </si>
  <si>
    <t>SUERO FISIOLOGICO 5 ML</t>
  </si>
  <si>
    <t xml:space="preserve">Suero fisiologico indicado tanto para adultos como niños en, instilaciones, lavados y baños oculares, instilaciones y lavados nasales, lavado de heridas, uso como disolvente en tratamientos con aerosoles. </t>
  </si>
  <si>
    <t>CAJA DE18 UD</t>
  </si>
  <si>
    <t>SUERO FISIOLOGICO IRRIGACIÓN 100 ML</t>
  </si>
  <si>
    <t>Solución para irrigación, estéril y apirógena</t>
  </si>
  <si>
    <t>SUERO FISIOLOGICO IRRIGACIÓN CON FUELLE 60 ML</t>
  </si>
  <si>
    <t>Solución fisiologica para irrigación y lavado, estéril y apirógeno</t>
  </si>
  <si>
    <t>SUTURA ABSOR. 3/0 TRIANG. 3/8 19 45 CM VIOLETA</t>
  </si>
  <si>
    <t>Sutura sintética absorbible de absorción media. Estructura trenzada recubierta. Compuestas de copolímero de Poliglactina 91 O (Glicólida 90%, láctico 10%). Recubrimiento 50% de Poliglactina 370 (Glicólida 35%, láctico 65%) y 50% de estearato cálcico. Fuerza tensil 35 días. Absorción 56-72 días. Violetas y esterilizadas por óxido de etileno.</t>
  </si>
  <si>
    <t>SUTURA ABSOR. 4/0 TRIANG. 3/8 19 45 CM VIOLETA</t>
  </si>
  <si>
    <t>SUTURA CUTANEA ADH. 3 x 76 MM PIEL / SOBRE 5 TIRAS</t>
  </si>
  <si>
    <t>Tira adhesiva compuesta por tejido no tejido (TNT) cardado de poliéster, poliamida de color piel, cubierto con un adhesivo acrílico sensible a la presión. Extremos redondeados, conformable y estirable, con una gran porosidad, permeabilidad, transpirabilidad y buena adherencia a la piel.</t>
  </si>
  <si>
    <t>SUTURA CUTANEA ADH. 6 x 100 MM PIEL / SOBRE 10 TIRAS</t>
  </si>
  <si>
    <t>SUTURA CUTANEA ADH. 6 x 38 MM PIEL / SOBRE 6 TIRAS</t>
  </si>
  <si>
    <t>SUTURA CUTANEA ADH. 6 x 76 MM PIEL / SOBRE 3 TIRAS</t>
  </si>
  <si>
    <t>SUTURA POLIPROPILENO NO ABSOR. P-11 16 MM 5/0 TRIANG. AZUL</t>
  </si>
  <si>
    <t>Sutura no absorvible compuesta por hilo unifilar de distintos diámetros, obtenido por extrusión, partiendo de polímero de polipropileno, de color azul. Agujas de Acero 300 con recubrimiento siliconado. Longitud: de 45cm a 4 m. Esterilizado: Por Óxido de Etileno.Libre de látex. Normativas: CE 0318 - Directiva 93/42/CEE, UNE EN ISO 13485:2012, EN - ISO11135, GS1 GTIN13/GTIN14 (Unidad + contenido) Y Datamatrix.</t>
  </si>
  <si>
    <t>SUTURA POLIPROPILENO NO ABSOR. TC-12 4/0 TRIANG. AZUL</t>
  </si>
  <si>
    <t>SUTURA POLIPROPILENO NO ABSOR. TC-16 2/0 TRIANG. AZUL</t>
  </si>
  <si>
    <t>CAJA DE 12 UD</t>
  </si>
  <si>
    <t>SUTURA POLIPROPILENO NO ABSOR. TC-16 3/0 TRIANG. AZUL</t>
  </si>
  <si>
    <t xml:space="preserve">SUTURA SEDA NO ABSOR. TC-16 2/0 TRIANG. NEGRA </t>
  </si>
  <si>
    <t>Sutura de seda negra formada por hilos de fibras de seda (cadenas de polipéptidos) trenzados. Recubierto con una mezcla de cera y/o silicona. Con aguja de acero serie 300: AISI 304 / EN 1.4301: X5 Cr Ni 18-10 X5CrNi18-10; AISI 302 / EN 1.4310: X10 Cr Ni 18-8 X10CrNi18-8; AISI 303 / EN 1.4305: X8CrNiS18-9. Longitud: de 45cm a 4 m. Esterilizado: Por Rayos Gamma.Libre de látex. Normativas: CE 0318 - Directiva 93/42/CEE, UNE EN ISO 13485:2012, EN - ISO11135, GS1 GTIN13/GTIN14 (Unidad + contenido) Y Datamatrix.</t>
  </si>
  <si>
    <t>SUTURA SEDA NO ABSOR. TC-16 3/0 TRIANG. NEGRA</t>
  </si>
  <si>
    <t>SUTURA SEDA NO ABSOR. TC-16 4/0 TRIANG. NEGRA</t>
  </si>
  <si>
    <t>SUTURA SINTÉTICA ABSORBIBLE 2/0 3/8 TRIANGULAR 45 CM</t>
  </si>
  <si>
    <t>Sutura sintética absorbible de absorción media. Estructura trenzada recubierta. Compuestas de copolímero de Poliglactina 91 O (Glicólida 90%, láctico 10%). Recubrimiento 50% de Poliglactina 370 (Glicólida 35%, láctico 65%) y 50% de estearato cálcico. Fuerza tensil 35 días. Calibre 2/0</t>
  </si>
  <si>
    <t>712-558</t>
  </si>
  <si>
    <t>TABLA DE TRANSFERENCIA CURVA</t>
  </si>
  <si>
    <t>Tabla con forma curvada para traspaso desde sillas de ruedas. Cantos redondeados y superficie lisa. De plástico macizo y reforzado, resiste al agua y al astillado. Con almohadillas antideslizantes en los extremos de la parte inferior para aumentar la estabilidad durante la transferencia. 70 cm x 37 cm.</t>
  </si>
  <si>
    <t>TABURETE CON RESPALDO CON RUEDAS</t>
  </si>
  <si>
    <t>Taburete giratorio a gas con respaldo con base de plástico inyectado y pistón negro. Regulable en altura hidraulicamente por pistón a gas metalico negro.Asiento giratorio de 33 cm aprox, con respaldo anatómico regulable en altura. Con 5 ruedas giratorias dobles. Base de 5 pies en ABS inyectado con nervios de refuerzo. Tapizado en ignifugo, espuma de gran densidad, espesor de 40mm.</t>
  </si>
  <si>
    <t>TABURETE CON RESPALDO SIN RUEDAS</t>
  </si>
  <si>
    <t>Taburete giratorio a gas con respaldo con base de plástico inyectado y pistón negro. Regulable en altura hidraulicamente por pistón a gas metalico negro.Asiento giratorio de 33 cm aprox, con respaldo anatómico regulable en altura.Sin ruedas. Base de 5 pies en ABS inyectado con nervios de refuerzo. Tapizado en ignifugo, espuma de gran densidad, espesor de 40mm.</t>
  </si>
  <si>
    <t>TABURETE SIN RESPALDO CON RUEDAS</t>
  </si>
  <si>
    <t>Taburete rodable sin respaldo y elevación a gas. Regulable en altura hidraulicamente con pistón a gas metálico negro. Asiento giratorio de 33 cm aprox.Con 5 ruedas giratorias dobles de 5 cm de diametro. Base de 5 pies en ABS inyectado con nervios de refuerzo. Tapizado ignifugo, espuma de gran densidad, espesor de 40mm</t>
  </si>
  <si>
    <t>TABURETE SIN RESPALDO SIN RUEDAS</t>
  </si>
  <si>
    <t>Taburete rodable sin respaldo y elevación a gas. Regulable en altura hidraulicamente con pistón a gas metálico negro. Asiento giratorio de 33 cm aprox.Sin ruedas. Base de 5 pies en ABS inyectado con nervios de refuerzo. Tapizado ignifugo, espuma de gran densidad, espesor de 40mm</t>
  </si>
  <si>
    <t>TACOS GOMA PARA BASTON INGLES NEGRO (1 par)</t>
  </si>
  <si>
    <t>Contera de goma negra articulada. Refuerzo metálico. Diametro 1,5 cm.</t>
  </si>
  <si>
    <t>2 UD</t>
  </si>
  <si>
    <t>TALLA FENESTRADA ESTERIL PLASTIF. 50x80 CM 20 GRS VERDE</t>
  </si>
  <si>
    <t>Campo quirúrgico de TNT 20gr, fenestrado, plastificado y estéril.</t>
  </si>
  <si>
    <t>TALLA NO FENESTRADA ESTERIL PLASTIF. 50x80 CM 20 GRS VERDE</t>
  </si>
  <si>
    <t>Campo quirúrgico de TNT de 20 gr, no fenestrado, plastificado y estéril.</t>
  </si>
  <si>
    <t>TALLA NO FENESTRADA- NO ESTERIL- PROPILENO 50x80 CM 15 GRS VERDE</t>
  </si>
  <si>
    <t>Campo quirúrgico de polipropileno de 15 gr. Absorvente, no estéril, no fenestrado de color verde.</t>
  </si>
  <si>
    <t>TENSIOMETRO ANEROIDE ADULTO</t>
  </si>
  <si>
    <t>Tensiometro resistente al impacto con revestimiento de polímero blanco o cromado, con 2 tubos en bolsa con cierre. Diametro de escala de 68 mm. Robusto, resistente a la corrosión, con mecanismo de presión y seguridad contra el exceso de presión.</t>
  </si>
  <si>
    <t>Esfigmomanómetro con manguito con cámara de dos salidas.Escala de medición: 20-300 mm Hg.</t>
  </si>
  <si>
    <t>TENSIOMETRO BRAZO DIGITAL</t>
  </si>
  <si>
    <t>Monitor de presión arterial automático de brazo. Aplicación móvil para iPhone / Android. Con manguito de 22-42 cm. 100 registros. Registro de la hipertensión matinal. Valor promedio semanal. Indicador de error por movimiento corporal. Guía de Ajuste del Manguito con iluminación. Detección de latido arrítmico. Indicador de nivel de presión arterial por color. Promedio de mañanas / tardes. 2 perfiles de usuario.</t>
  </si>
  <si>
    <t>TENSIOMETRO DIGITAL DE BRAZO</t>
  </si>
  <si>
    <t xml:space="preserve">Monitor de presión arterial automático de brazo. Con manguito de 22-42 cm. 60 registros. Guía de colocación del manguito para indicar la manera correcta de colocarlo al tomar la lectura, así como indicadores de si se ha detectado una presión arterial alta o un latido arrítmico. </t>
  </si>
  <si>
    <t>TENSIOMETRO MURAL</t>
  </si>
  <si>
    <t>Tensiometro mural. Resistencia a presiones de hasta un  máximo de 600mmHg. Escala hasta 300 mm Hg. Cestillo en la parte posterior del aparato para tubos y brazaletes.Pera de látex para inﬂar el brazalete. Válvula de purga de aire sin desgaste, con regulación ﬁna. Microﬁltro para proteger la válvula de purga de aire y el sistema de medición.Máxima tolerancia de error: +/- 3 mm Hg</t>
  </si>
  <si>
    <t>TERMOMETRO INFRARROJOS MEDICION RAPIDA</t>
  </si>
  <si>
    <t>Termometro de infrarrojos de medición rápida. Rango aproximado de temperatura 32º a 42º. Tiempo de respuesta 1 segundo.</t>
  </si>
  <si>
    <t>TERMOMETRO MEDICO DIGITAL</t>
  </si>
  <si>
    <t>Termometro medico digital, resiistente al agua. Memoria de la última temperatura registrada.Sonido de aviso cuando el termómetro está preparado o obtiene la medida final. Alarma de fiebre cuando el cuerpo alcanza los 37,8 ºC (100º F). Tiempo de medida medio: 60 segundos.</t>
  </si>
  <si>
    <t>TEST COVID-19 ANTIGENO</t>
  </si>
  <si>
    <t>Test Covid-19 antigenos</t>
  </si>
  <si>
    <t>TIJERA A/R ACERO INOXIDABLE 11,5 CM</t>
  </si>
  <si>
    <t>Tijera recta aguda / roma de acero inoxidable de 11,5 cm y esterilizable por óxido de etileno o vapor de agua.</t>
  </si>
  <si>
    <t>TIJERA AGUDA / ROMA ACERO INOXIDABLE 14 CM</t>
  </si>
  <si>
    <t>Tijera recta aguda / roma de acero inoxidable de 14 cm y esterilizable por óxido de etileno o vapor de agua.</t>
  </si>
  <si>
    <t>TIJERA DISECCION 11 CM</t>
  </si>
  <si>
    <t xml:space="preserve">Tijera de acero inoxidable para uso en disección de 11 cm. Esterilizable en autoclave, reutilizable. Resisitente a la corrosión. Tijera recta, punta aguda. </t>
  </si>
  <si>
    <t>TIJERA IRIS CURVA 11,5 CM</t>
  </si>
  <si>
    <t>Tijera Iris curva de 11,5 cm para cortes delicados y de alta precisión en cirugía. Acero inoxidable.</t>
  </si>
  <si>
    <t>TIJERA IRIS RECTA 11,5 CM</t>
  </si>
  <si>
    <t>Tijera Iris recta de 11,5 cm para cortes delicados y de alta precisión en cirugía. Acero inoxidable.</t>
  </si>
  <si>
    <t>TIJERA LISTER 14 CM</t>
  </si>
  <si>
    <t>Tijera lister de 14 cm, en acero inoxidable para realizar cortes en vendajes. Afilado Supercut.</t>
  </si>
  <si>
    <t>TIJERA LISTER 18 CM</t>
  </si>
  <si>
    <t>Tijera lister de 18 cm, en acero de uso medico, para realizar cortes en vendajes</t>
  </si>
  <si>
    <t>TIJERA LISTER PARA VENDAJES 14 CM</t>
  </si>
  <si>
    <t>Tijera lister de 14 cm, en acero de uso medico, para realizar cortes en vendajes</t>
  </si>
  <si>
    <t>TIJERA SPENCER 9MM</t>
  </si>
  <si>
    <t>Tijera quita puntos de 9MM, en acero de uso medico.</t>
  </si>
  <si>
    <t>TIJERA UNIVERSAL 15 CM (para cortar ropa)</t>
  </si>
  <si>
    <t>Tijeras universales de acero inoxidable y mango de plástico negro. Aptas para esterilización.</t>
  </si>
  <si>
    <t>TIJERAS ESTÉRILES QUIRÚRGICAS P. ROMA 14,5 CM</t>
  </si>
  <si>
    <t>Tijera quirúrgica punta roma de 14,5cm, desechable, fabricada en acero, apta para cortar hilos, vendajes, etc. Para un solo uso en salas, ambulancias, quirofanos. Esteril. Fabricadas en acero cepillado mate, por lo que evitan el reflejo.</t>
  </si>
  <si>
    <t>TIRAS DE ORINA 11 C</t>
  </si>
  <si>
    <t xml:space="preserve">Tiras urinarias para detección en orina de: urobilinógeno, glucosa, bilirrubina, cetonas, densidad, sangre oculta, pH, proteínas, nitritos, leucocitos y ácidoascórbico. </t>
  </si>
  <si>
    <t>BOTE DE 100 TIRAS</t>
  </si>
  <si>
    <t>TIRAS DOBLES INDICADOR QUIMICO PARA VAPOR AGUA</t>
  </si>
  <si>
    <t xml:space="preserve">Indicador químico multivariable para Vapor de agua de 190 X 18mm. Aptas para Vapor de agua en ciclos de 121 y 134ºC .Para el control de rutina de los paquetes que son procesados en ciclo de esterilización por vapor de agua. </t>
  </si>
  <si>
    <t>BOTE DE 250 TIRAS</t>
  </si>
  <si>
    <t>TIRAS GLUCOSA ACCU-CHEK PERFORMA</t>
  </si>
  <si>
    <t>Tiras Reactivas Accu-Check performa</t>
  </si>
  <si>
    <t>TIRITA TEJIDO 1M x 6CM.</t>
  </si>
  <si>
    <t>Tejido rígido de color piel, con adhesivo de caucho sintético hipoalergénico y gasa muy absorbente, que pueda despegarse sin dolor. Materiales: Soporte:Tejido 100% viscosa. Adhesivo: Adhesivo blanco de caucho sintético hipoalergénico. Escampado liso. Gasa: Gasa absorbente hecha de non-woven y con una capa antiadherente. Capacidad de absorción: Min 600 g/m².</t>
  </si>
  <si>
    <t>TOALLA ALGODÓN DE SECADO RÁPIDO 56 X 112CM BLANCO</t>
  </si>
  <si>
    <t>Toallas de baño,de secado rápido multipropósito ligera, en color blanco, 56 X 112CM</t>
  </si>
  <si>
    <t>TOALLITAS DESINFECTANTES</t>
  </si>
  <si>
    <t>Toallitas para desinfección de superficies. Alto rango biocida en solo 1 minuto de exposición, inferior al tiempo de secado. No contiene alcohol. Formulación inocua y no inflamble, compatible para cualquir superficie o material.</t>
  </si>
  <si>
    <t>PAQUETE DE 225 UD</t>
  </si>
  <si>
    <t>TUBO GUEDEL Nº1 BLANCO 70 MM</t>
  </si>
  <si>
    <t>Canúla de Guedel Nº1 blanco.Tubo de Guedel opaco rígido fabricado en plástico HDPE presentados en envases individuales y estériles. Extento de Látex. Colores distintivos de tamaño y longitud.</t>
  </si>
  <si>
    <t>TUBO GUEDEL-MAYO OPACO N. 2 VERDE 90 MM</t>
  </si>
  <si>
    <t>Canúla de Guedel nº2 Verde. Tubo de Guedel opaco rígido fabricado en plástico HDPE presentados en envases individuales y estériles. Extento de Látex. Colores distintivos de tamaño y longitud.</t>
  </si>
  <si>
    <t>TUBO PENROSE DRENAJE 13 MM x 45 CM VERDE</t>
  </si>
  <si>
    <t>Fabricados en látex natural flexible. 45 cm de largo. Con X-Ray opaca. Envasados individualmente y estériles.</t>
  </si>
  <si>
    <t>TUBO PENROSE DRENAJE 9,5 MM x 45 CM NARANJA</t>
  </si>
  <si>
    <t>VENDA 5X5 ORILLADA</t>
  </si>
  <si>
    <t>Venda orillada de punto de malla que constituye tanto por la estructura interna del tejido como por su composición un producto de gran resistencia en el sentido longitudinal y especial adaptabilidad en el sentido transversal, lo que la hacen fácily cómoda de colocar y retirar.  Al estar orillada en los bordes, éstos no se deshilachan.y no liberan partículas.</t>
  </si>
  <si>
    <t>VENDA 5X7 ORILLADA</t>
  </si>
  <si>
    <t>VENDA ALGODON SINTETICO BAJO YESO 10 CM x 2,7 M</t>
  </si>
  <si>
    <t>Guata de almohadillado sintética de color blanco constituida por 95 gr de 100% fibras de poliéster para protección de vendajes de yeso. Libre de látex.</t>
  </si>
  <si>
    <t>VENDA ALGODON SINTETICO BAJO YESO 15 CM x 2,7 M</t>
  </si>
  <si>
    <t>VENDA ALGODON SINTETICO BAJO YESO 5 CM x 2,7 M</t>
  </si>
  <si>
    <t>VENDA ALGODON SINTETICO BAJO YESO 7,5 CM x 2,7 M</t>
  </si>
  <si>
    <t>VENDA CAMBRIC GASA HIDROFILA 10 CM x 10 M</t>
  </si>
  <si>
    <t>Vendas Cambric de gasa rectilínea. Las vendas de gasa hidrófila está compuesta po algodón 100% y con al menos 24 hilos por centímetro, con peso una vez blanqueado e hidrofilizado de 70g/m2 como mínimo.</t>
  </si>
  <si>
    <t>VENDA CAMBRIC GASA HIDROFILA 5 CM x 5 M</t>
  </si>
  <si>
    <t>VENDA CAMBRIC GASA HIDROFILA 7 CM x 5 M</t>
  </si>
  <si>
    <t>VENDA COHESIVA COLOR PIEL 5 CM x 4,5 M</t>
  </si>
  <si>
    <t>Venda cohesiva transpirable, resistente al agua, elástica y conformable de color piel.</t>
  </si>
  <si>
    <t>VENDA COHESIVA COLOR PIEL 6 CM x 4 M</t>
  </si>
  <si>
    <t>VENDA COHESIVA COLOR PIEL 7,5 CM x 4,5 M</t>
  </si>
  <si>
    <t>VENDA COHESIVACOLOR PIEL 8 CM x 4 M</t>
  </si>
  <si>
    <t>VENDA CON FERULA SINTETICA 10 CM x 4,6 M</t>
  </si>
  <si>
    <t>Ferula de material de tablilla manufacturado de substrato de fibra de vidrio en capa individual, impregnado con resina de poliuretano y en vuelto con tela no tejida de polipropileno y envuelto en bolsa de aluminio. Compuesto de fibra de vidrio revestida de poliuretano, cubierta por un almohadillado de polipropileno, con objeto de ofrecer una fácil aplicación y dar soporte e inmovilización de las fracturas recientes y lesiones de tejidos blandos. Fraguado rápido, recubrimiento de almohadillado suave de polipropileno, fácil de cortar con tijeras durante su aplicación para perfecta adaptación anatómica.</t>
  </si>
  <si>
    <t>VENDA DE YESO 10 CM x 2,70 M</t>
  </si>
  <si>
    <t>Venda de yeso natural en soporte de algodón. Venda de algodón, 17 hilos Peso &gt; 23 g/m2. Yeso natural Contenido de CaSo4 x ½ H2O mín. 95%. Composición &gt; 94% yeso natural &gt; 4% gasa &lt; 2,5% agente aglutinante.</t>
  </si>
  <si>
    <t>PACK DE 2 UD</t>
  </si>
  <si>
    <t>VENDA DE YESO 15 CM x 2,70 M</t>
  </si>
  <si>
    <t>VENDA DE YESO 5 CM x 2,70 M</t>
  </si>
  <si>
    <t>VENDA ELASTICA ADH. POROSA 10 CM x 4,5 M</t>
  </si>
  <si>
    <t>Venda de Tejido elástico de algodón (contenido mínimo 85 %) blanqueado, masa adhesiva sin látex dispuesta en forma de fina capa aplicada uniformemente sobre la superficie de la venda.
Lámina blanca de polietileno de alta densidad o material similar gofrado y centro blanco con bordes no cortantes de polipropileno.</t>
  </si>
  <si>
    <t>VENDA ELASTICA ADH. POROSA 5 CM x 4,5 M</t>
  </si>
  <si>
    <t>VENDA ELASTICA ADH. POROSA 7,5 CM x 4,5 M</t>
  </si>
  <si>
    <t>VENDA ELASTICA DE CREPE 10 CM x 10 M</t>
  </si>
  <si>
    <t>Venda con tramazón de elastómero de poliuretano recubierto de algodón.</t>
  </si>
  <si>
    <t>VENDA ELASTICA DE CREPE 10 CM x 4 M</t>
  </si>
  <si>
    <t>VENDA FIJACION COHESIVA 10 CM x 4 M</t>
  </si>
  <si>
    <t>Venda de fijación elástica cohesiva, con doble efecto de cohesión con estructura de fibra crepé y látex. Extensibilidad aproximada de 85%.</t>
  </si>
  <si>
    <t>VENDA FIJACION COHESIVA 6 CM x 4 M</t>
  </si>
  <si>
    <t>VENDA FIJACION COHESIVA 8 CM x 4 M</t>
  </si>
  <si>
    <t>VENDA PRE-EMBENADO PROTEC. POLIUR. TRANSP. 7 CM x 20 M</t>
  </si>
  <si>
    <t>Venda de espuma de poliuretano transparente para pre-vendaje y/o almohadillado.
Rasgable con la mano, elástica longitudinal y transversal, porosa, transparente, soporte hidrófugo, fino, radiotransparente y esterilizable.</t>
  </si>
  <si>
    <t>VENDA SEMIRIGIDA DE INMOVIL. AZUL 7,5 CM x 3,6 M</t>
  </si>
  <si>
    <t>Venda de fibra de vidrio impregnada en una resina de poliuretano que fragua al contacto con el agua o la humedad, obteniendo una consistencia semirrígida, resistente y flexible.</t>
  </si>
  <si>
    <t>VENDA SEMIRIGIDA DE INMOVIL. BLANCA 10 CM x 3,6 M</t>
  </si>
  <si>
    <t>VENDA SEMIRIGIDA DE INMOVIL. BLANCA 2,5 CM x 1,8 M</t>
  </si>
  <si>
    <t>VENDA SEMIRIGIDA DE INMOVIL. BLANCA 5 CM x 3,6 M</t>
  </si>
  <si>
    <t>VENDA TUBULAR ELAST. COMPRES. A 4,5 CM x 10 M</t>
  </si>
  <si>
    <t>Vendaje tubular elástico compresivo para soporte rehabilitación que por sus especiales características nos permite ejercer una presión uniforme y prolongada sobre la parte en que se aplica.
Tejido tubular de punto, compuesto de un 88% de hilo de algodón 100% de color crudo y el 12% de hilo de látex revestido con doble capa de poliéster, que está insertado en el tejido formando una espiral continua e independiente, esto le da al tejido tubular las características de ser transversalmente elástico y compresivo por la capacidad de recuperación del elastómero.</t>
  </si>
  <si>
    <t>VENDA TUBULAR ELAST. COMPRES. B  6,3 CM x 10 M</t>
  </si>
  <si>
    <t>VENDA TUBULAR ELAST. COMPRES. C  6,8 CM x 10 M</t>
  </si>
  <si>
    <t>VENDA TUBULAR ELAST. COMPRES. D  7,5 CM x 10 M</t>
  </si>
  <si>
    <t>VENDA TUBULAR ELAST. COMPRES. E  8,8 CM x 10 M</t>
  </si>
  <si>
    <t>VENDA TUBULAR ELAST. COMPRES. F 10 CM x 10 M</t>
  </si>
  <si>
    <t>VENDA TUBULAR ELAST. COMPRES. G 12 CM x 10 M</t>
  </si>
  <si>
    <t>VENDA TUBULAR ELAST. PROT. YESO CRUDO N. 2 DEDOS MEDIANOS</t>
  </si>
  <si>
    <t>Vendaje tubular extensible de algodón para protección bajo escayola, compuesto por hilos de algodón 100%.
Hilo algodón fino color crudo : Rollo 20 m. Hilo algodón grueso color crudo : Rollo 10 m.</t>
  </si>
  <si>
    <t>VENDA TUBULAR ELAST. PROT. YESO CRUDO N. 3 DEDOS CON APOSITOS</t>
  </si>
  <si>
    <t>VENDA TUBULAR ELAST. PROT. YESO CRUDO N. 4 MANOS Y BRAZOS</t>
  </si>
  <si>
    <t>VENDA TUBULAR ELAST. PROT. YESO CRUDO N. 5 PIERNAS</t>
  </si>
  <si>
    <t>VENDA TUBULAR ELAST. PROT. YESO CRUDO N. 6 PIERNAS GRUESAS</t>
  </si>
  <si>
    <t>VENDA TUBULAR ELAST. PROTEC. YESO C. CRUDO N. 1 DEDOS PEQUEÑOS</t>
  </si>
  <si>
    <t xml:space="preserve">VENDA TUBULAR MALLA ELAST. N. 0,5 25 MTS. BLANCA </t>
  </si>
  <si>
    <t>Vendaje tubular de malla elástica para sujeción de apósitos de 25 mts.
Elaborada en material elástico consistente en una mezcla compuesta por un 37% hilo de poliéster, 35% poliamida y 28% hilo de látex natural con doble recubrimiento de fibra poliamida. Debe ser de color blanco y no presentar
deslizamientos en los nudos cuando ésta se someta a esfuerzos de tensión o cortes longitudinales o transversales causados durante el uso normal de la misma.</t>
  </si>
  <si>
    <t xml:space="preserve">VENDA TUBULAR MALLA ELAST. N. 1 25 MTS. BLANCA </t>
  </si>
  <si>
    <t>VENDA TUBULAR MALLA ELAST. N. 2 25 MTS. BLANCA</t>
  </si>
  <si>
    <t>VENDA TUBULAR MALLA ELAST. N. 3 25 MTS. BLANCA</t>
  </si>
  <si>
    <t>VENDA TUBULAR MALLA ELAST. N. 4 25 MTS. BLANCA</t>
  </si>
  <si>
    <t>VENDA TUBULAR MALLA ELAST. N. 5 25 MTS. BLANCA</t>
  </si>
  <si>
    <t>VENDA TUBULAR MALLA ELAST. N. 6 25 MTS. BLANCA</t>
  </si>
  <si>
    <t>VENDA TUBULAR MALLA ELAST. N. 7 25 MTS. BLANCA</t>
  </si>
  <si>
    <t>VENDA TUBULAR MALLA ELAST. N. 8 25 MTS. BLANCA</t>
  </si>
  <si>
    <t>VENDAJE TUBULAR COMPRESIVO Nº 8</t>
  </si>
  <si>
    <t>VITRINA BLANCA 4 PUERTAS 60X30X140</t>
  </si>
  <si>
    <t>Vitrina de chapa de acero esmaltada en blanco. Con 2 puertas superiores de cristal templado con armazon de acero pintado. Parte inferior con dos puestas metálicas con llave y en el interior un estante de acero pintado en blanco. Dos estantes de cristal,regulables en altura. Laterales de cristal Templado</t>
  </si>
  <si>
    <t>VITRINA PIE 4 PUERTAS BLANCA CRISTAL TEMPLADO</t>
  </si>
  <si>
    <t xml:space="preserve">Vitrina de chapa de acero esmaltada en blanco. 2 puertas superiores de cristal con armazon de acero pintado en blanco y 2 estantes. Parte inferior con dos puestas metálicas con llave y en el interior un estante. Medidas aprox 100 largo x40 ancho x160 alto CM </t>
  </si>
  <si>
    <t>ZAPATO PARA ESCAYOLADOS TALLA G</t>
  </si>
  <si>
    <t>Zapato para escayolados con suela anti deslizante e impermeable. Válidos para pie derecho e izquierdo. Para uso con pie escayolado o en procesos post operatorios. Fabricado en tejido de algodón 100% y suela de etileno‐acetato de vinilo expandido y caucho vulcanizado.</t>
  </si>
  <si>
    <t>ZAPATO PARA ESCAYOLADOS TALLA M</t>
  </si>
  <si>
    <t>GLUCOMETRO GLUCOMEN AREO 2K MEDIDOR</t>
  </si>
  <si>
    <t>Glucomen Areo 2k Medidor o similar.</t>
  </si>
  <si>
    <t>IMPORTE FIJO PARA POSIBLES AMPLIACIONES O DESVIACIONES</t>
  </si>
  <si>
    <t>IMPORTE</t>
  </si>
  <si>
    <t>IMPORTE TOTAL</t>
  </si>
  <si>
    <t>PRECIO SALIDA CONCURSO</t>
  </si>
  <si>
    <t>DIFERENCIA</t>
  </si>
  <si>
    <t>Codigo MUTUA</t>
  </si>
  <si>
    <t>Codigo PROVEEDOR</t>
  </si>
  <si>
    <t>IMPORTE ANUAL</t>
  </si>
  <si>
    <t>IMPORTE CONCURSO</t>
  </si>
  <si>
    <t>SI</t>
  </si>
  <si>
    <t>Muestras a Aportar</t>
  </si>
  <si>
    <t>40009</t>
  </si>
  <si>
    <t>45609</t>
  </si>
  <si>
    <t>40027</t>
  </si>
  <si>
    <t>30079</t>
  </si>
  <si>
    <t>30078</t>
  </si>
  <si>
    <t>30074</t>
  </si>
  <si>
    <t>80070</t>
  </si>
  <si>
    <t>99502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</si>
</sst>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C0A]_-;\-* #,##0.00\ [$€-C0A]_-;_-* &quot;-&quot;??\ [$€-C0A]_-;_-@_-"/>
    <numFmt numFmtId="165" formatCode="#,##0.00\ &quot;€&quot;"/>
  </numFmts>
  <fonts count="6" x14ac:knownFonts="1">
    <font>
      <sz val="11"/>
      <color theme="1"/>
      <name val="Calibri"/>
      <family val="2"/>
      <scheme val="minor"/>
    </font>
    <font>
      <b/>
      <sz val="11"/>
      <color theme="1"/>
      <name val="Calibri"/>
      <family val="2"/>
      <scheme val="minor"/>
    </font>
    <font>
      <sz val="11"/>
      <name val="Calibri"/>
      <family val="2"/>
      <scheme val="minor"/>
    </font>
    <font>
      <sz val="12"/>
      <color theme="1"/>
      <name val="Calibri"/>
      <family val="2"/>
      <scheme val="minor"/>
    </font>
    <font>
      <b/>
      <sz val="12"/>
      <color theme="1"/>
      <name val="Calibri"/>
      <family val="2"/>
      <scheme val="minor"/>
    </font>
    <font>
      <b/>
      <sz val="12"/>
      <name val="Calibri"/>
      <family val="2"/>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7"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0" fillId="0" borderId="0" xfId="0" applyAlignment="1">
      <alignment wrapText="1"/>
    </xf>
    <xf numFmtId="0" fontId="0" fillId="0" borderId="1" xfId="0" applyBorder="1" applyAlignment="1">
      <alignment horizontal="center" vertical="center"/>
    </xf>
    <xf numFmtId="0" fontId="0" fillId="0" borderId="1" xfId="0" applyBorder="1" applyAlignment="1">
      <alignment horizontal="left" vertical="center"/>
    </xf>
    <xf numFmtId="49" fontId="0" fillId="0" borderId="1" xfId="0" applyNumberFormat="1" applyBorder="1" applyAlignment="1">
      <alignment horizontal="center" vertical="center"/>
    </xf>
    <xf numFmtId="3" fontId="0" fillId="0" borderId="1" xfId="0" applyNumberFormat="1" applyBorder="1" applyAlignment="1">
      <alignment horizontal="center" vertical="center"/>
    </xf>
    <xf numFmtId="164" fontId="0" fillId="0" borderId="1" xfId="0" applyNumberFormat="1" applyBorder="1" applyAlignment="1">
      <alignment horizontal="left" vertical="center"/>
    </xf>
    <xf numFmtId="49" fontId="0" fillId="0" borderId="1" xfId="0" applyNumberFormat="1" applyBorder="1" applyAlignment="1">
      <alignment vertical="center"/>
    </xf>
    <xf numFmtId="0" fontId="2" fillId="0" borderId="1" xfId="0" applyFont="1" applyBorder="1" applyAlignment="1">
      <alignment horizontal="left" vertical="center"/>
    </xf>
    <xf numFmtId="49" fontId="0" fillId="0" borderId="0" xfId="0" applyNumberFormat="1" applyAlignment="1">
      <alignment horizontal="center"/>
    </xf>
    <xf numFmtId="3" fontId="0" fillId="0" borderId="0" xfId="0" applyNumberFormat="1" applyAlignment="1">
      <alignment horizontal="center"/>
    </xf>
    <xf numFmtId="49" fontId="3" fillId="3" borderId="1" xfId="0" applyNumberFormat="1" applyFont="1" applyFill="1" applyBorder="1" applyAlignment="1">
      <alignment horizontal="center"/>
    </xf>
    <xf numFmtId="49" fontId="4" fillId="3" borderId="1" xfId="0" applyNumberFormat="1" applyFont="1" applyFill="1" applyBorder="1" applyAlignment="1">
      <alignment horizontal="center" vertical="center"/>
    </xf>
    <xf numFmtId="3" fontId="3" fillId="3" borderId="1" xfId="0" applyNumberFormat="1" applyFont="1" applyFill="1" applyBorder="1" applyAlignment="1">
      <alignment horizontal="center"/>
    </xf>
    <xf numFmtId="164" fontId="3" fillId="3" borderId="1" xfId="0" applyNumberFormat="1" applyFont="1" applyFill="1" applyBorder="1" applyAlignment="1">
      <alignment horizontal="center"/>
    </xf>
    <xf numFmtId="164" fontId="4" fillId="3" borderId="1" xfId="0" applyNumberFormat="1" applyFont="1" applyFill="1" applyBorder="1" applyAlignment="1">
      <alignment horizontal="center"/>
    </xf>
    <xf numFmtId="164" fontId="4" fillId="3" borderId="1" xfId="0" applyNumberFormat="1" applyFont="1" applyFill="1" applyBorder="1" applyAlignment="1">
      <alignment horizontal="left" vertical="center"/>
    </xf>
    <xf numFmtId="0" fontId="5" fillId="3" borderId="1" xfId="0" applyFont="1" applyFill="1" applyBorder="1" applyAlignment="1">
      <alignment horizontal="left"/>
    </xf>
    <xf numFmtId="0" fontId="5" fillId="3" borderId="1" xfId="0" applyFont="1" applyFill="1" applyBorder="1"/>
    <xf numFmtId="165" fontId="5" fillId="3" borderId="1" xfId="0" applyNumberFormat="1" applyFont="1" applyFill="1" applyBorder="1"/>
    <xf numFmtId="9" fontId="5" fillId="3" borderId="1" xfId="0" applyNumberFormat="1" applyFont="1" applyFill="1" applyBorder="1"/>
    <xf numFmtId="0" fontId="3" fillId="0" borderId="0" xfId="0" applyFont="1"/>
    <xf numFmtId="165" fontId="3" fillId="0" borderId="0" xfId="0" applyNumberFormat="1" applyFont="1"/>
    <xf numFmtId="49" fontId="3" fillId="0" borderId="0" xfId="0" applyNumberFormat="1" applyFont="1" applyAlignment="1">
      <alignment horizontal="center"/>
    </xf>
    <xf numFmtId="0" fontId="1" fillId="0" borderId="1" xfId="0" applyFont="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3" fontId="1" fillId="2" borderId="1" xfId="0" applyNumberFormat="1" applyFont="1" applyFill="1" applyBorder="1" applyAlignment="1">
      <alignment horizontal="center" vertical="center" wrapText="1"/>
    </xf>
    <xf numFmtId="164" fontId="0" fillId="4" borderId="1" xfId="0" applyNumberFormat="1" applyFill="1" applyBorder="1" applyAlignment="1" applyProtection="1">
      <alignment horizontal="left" vertical="center"/>
      <protection locked="0"/>
    </xf>
    <xf numFmtId="0" fontId="0" fillId="4" borderId="1" xfId="0" applyFill="1" applyBorder="1" applyAlignment="1" applyProtection="1">
      <alignment horizontal="center" vertical="center"/>
      <protection locked="0"/>
    </xf>
    <xf numFmtId="49" fontId="0" fillId="4" borderId="1" xfId="0" applyNumberFormat="1" applyFill="1" applyBorder="1" applyAlignment="1" applyProtection="1">
      <alignment horizontal="center" vertical="center"/>
      <protection locked="0"/>
    </xf>
  </cellXfs>
  <cellStyles count="1">
    <cellStyle name="Normal" xfId="0" builtinId="0"/>
  </cellStyles>
  <dxfs count="2">
    <dxf>
      <fill>
        <patternFill>
          <bgColor rgb="FF00B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B87CC-BA32-4022-88B7-492052178AF3}">
  <sheetPr>
    <pageSetUpPr fitToPage="1"/>
  </sheetPr>
  <dimension ref="A1:K336"/>
  <sheetViews>
    <sheetView tabSelected="1" topLeftCell="A304" zoomScale="90" zoomScaleNormal="90" workbookViewId="0">
      <selection activeCell="C326" sqref="C326"/>
    </sheetView>
  </sheetViews>
  <sheetFormatPr baseColWidth="10" defaultRowHeight="15" x14ac:dyDescent="0.25"/>
  <cols>
    <col min="1" max="2" width="12.7109375" style="9" customWidth="1"/>
    <col min="3" max="3" width="58.42578125" style="9" customWidth="1"/>
    <col min="4" max="4" width="67.5703125" style="9" customWidth="1"/>
    <col min="5" max="5" width="8.28515625" style="9" bestFit="1" customWidth="1"/>
    <col min="6" max="6" width="13.42578125" style="10" customWidth="1"/>
    <col min="7" max="7" width="18.85546875" style="9" bestFit="1" customWidth="1"/>
    <col min="8" max="8" width="12.7109375" style="9" customWidth="1"/>
    <col min="9" max="10" width="15.7109375" style="9" customWidth="1"/>
    <col min="11" max="11" width="9.7109375" style="9" customWidth="1"/>
  </cols>
  <sheetData>
    <row r="1" spans="1:11" s="1" customFormat="1" ht="52.5" customHeight="1" x14ac:dyDescent="0.25">
      <c r="A1" s="25" t="s">
        <v>601</v>
      </c>
      <c r="B1" s="25" t="s">
        <v>602</v>
      </c>
      <c r="C1" s="25" t="s">
        <v>0</v>
      </c>
      <c r="D1" s="26" t="s">
        <v>1</v>
      </c>
      <c r="E1" s="25" t="s">
        <v>2</v>
      </c>
      <c r="F1" s="27" t="s">
        <v>3</v>
      </c>
      <c r="G1" s="25" t="s">
        <v>4</v>
      </c>
      <c r="H1" s="25" t="s">
        <v>597</v>
      </c>
      <c r="I1" s="25" t="s">
        <v>603</v>
      </c>
      <c r="J1" s="25" t="s">
        <v>604</v>
      </c>
      <c r="K1" s="25" t="s">
        <v>606</v>
      </c>
    </row>
    <row r="2" spans="1:11" x14ac:dyDescent="0.25">
      <c r="A2" s="2">
        <v>35951</v>
      </c>
      <c r="B2" s="29"/>
      <c r="C2" s="3" t="s">
        <v>5</v>
      </c>
      <c r="D2" s="3" t="s">
        <v>6</v>
      </c>
      <c r="E2" s="4" t="s">
        <v>7</v>
      </c>
      <c r="F2" s="5">
        <v>4</v>
      </c>
      <c r="G2" s="2" t="s">
        <v>8</v>
      </c>
      <c r="H2" s="28"/>
      <c r="I2" s="6">
        <f t="shared" ref="I2:I65" si="0">H2*F2</f>
        <v>0</v>
      </c>
      <c r="J2" s="6">
        <f>I2*4</f>
        <v>0</v>
      </c>
      <c r="K2" s="24" t="s">
        <v>605</v>
      </c>
    </row>
    <row r="3" spans="1:11" x14ac:dyDescent="0.25">
      <c r="A3" s="4" t="s">
        <v>9</v>
      </c>
      <c r="B3" s="30"/>
      <c r="C3" s="7" t="s">
        <v>10</v>
      </c>
      <c r="D3" s="3" t="s">
        <v>11</v>
      </c>
      <c r="E3" s="4" t="s">
        <v>12</v>
      </c>
      <c r="F3" s="5">
        <v>2</v>
      </c>
      <c r="G3" s="2" t="s">
        <v>8</v>
      </c>
      <c r="H3" s="28"/>
      <c r="I3" s="6">
        <f t="shared" si="0"/>
        <v>0</v>
      </c>
      <c r="J3" s="6">
        <f t="shared" ref="J3:J66" si="1">I3*4</f>
        <v>0</v>
      </c>
      <c r="K3" s="2"/>
    </row>
    <row r="4" spans="1:11" x14ac:dyDescent="0.25">
      <c r="A4" s="2">
        <v>40016</v>
      </c>
      <c r="B4" s="29"/>
      <c r="C4" s="3" t="s">
        <v>13</v>
      </c>
      <c r="D4" s="3" t="s">
        <v>14</v>
      </c>
      <c r="E4" s="4" t="s">
        <v>7</v>
      </c>
      <c r="F4" s="5">
        <v>360</v>
      </c>
      <c r="G4" s="2" t="s">
        <v>8</v>
      </c>
      <c r="H4" s="28"/>
      <c r="I4" s="6">
        <f t="shared" si="0"/>
        <v>0</v>
      </c>
      <c r="J4" s="6">
        <f t="shared" si="1"/>
        <v>0</v>
      </c>
      <c r="K4" s="2"/>
    </row>
    <row r="5" spans="1:11" x14ac:dyDescent="0.25">
      <c r="A5" s="4" t="s">
        <v>607</v>
      </c>
      <c r="B5" s="30"/>
      <c r="C5" s="3" t="s">
        <v>15</v>
      </c>
      <c r="D5" s="3" t="s">
        <v>16</v>
      </c>
      <c r="E5" s="4" t="s">
        <v>7</v>
      </c>
      <c r="F5" s="5">
        <v>2</v>
      </c>
      <c r="G5" s="2" t="s">
        <v>17</v>
      </c>
      <c r="H5" s="28"/>
      <c r="I5" s="6">
        <f t="shared" si="0"/>
        <v>0</v>
      </c>
      <c r="J5" s="6">
        <f t="shared" si="1"/>
        <v>0</v>
      </c>
      <c r="K5" s="2"/>
    </row>
    <row r="6" spans="1:11" x14ac:dyDescent="0.25">
      <c r="A6" s="2">
        <v>40019</v>
      </c>
      <c r="B6" s="29"/>
      <c r="C6" s="3" t="s">
        <v>18</v>
      </c>
      <c r="D6" s="3" t="s">
        <v>16</v>
      </c>
      <c r="E6" s="4" t="s">
        <v>7</v>
      </c>
      <c r="F6" s="5">
        <v>7</v>
      </c>
      <c r="G6" s="2" t="s">
        <v>17</v>
      </c>
      <c r="H6" s="28"/>
      <c r="I6" s="6">
        <f t="shared" si="0"/>
        <v>0</v>
      </c>
      <c r="J6" s="6">
        <f t="shared" si="1"/>
        <v>0</v>
      </c>
      <c r="K6" s="2"/>
    </row>
    <row r="7" spans="1:11" x14ac:dyDescent="0.25">
      <c r="A7" s="4" t="s">
        <v>19</v>
      </c>
      <c r="B7" s="30"/>
      <c r="C7" s="3" t="s">
        <v>20</v>
      </c>
      <c r="D7" s="3" t="s">
        <v>16</v>
      </c>
      <c r="E7" s="4" t="s">
        <v>7</v>
      </c>
      <c r="F7" s="5">
        <v>25</v>
      </c>
      <c r="G7" s="2" t="s">
        <v>17</v>
      </c>
      <c r="H7" s="28"/>
      <c r="I7" s="6">
        <f t="shared" si="0"/>
        <v>0</v>
      </c>
      <c r="J7" s="6">
        <f t="shared" si="1"/>
        <v>0</v>
      </c>
      <c r="K7" s="24" t="s">
        <v>605</v>
      </c>
    </row>
    <row r="8" spans="1:11" x14ac:dyDescent="0.25">
      <c r="A8" s="2">
        <v>40022</v>
      </c>
      <c r="B8" s="29"/>
      <c r="C8" s="3" t="s">
        <v>21</v>
      </c>
      <c r="D8" s="3" t="s">
        <v>16</v>
      </c>
      <c r="E8" s="4" t="s">
        <v>7</v>
      </c>
      <c r="F8" s="5">
        <v>4</v>
      </c>
      <c r="G8" s="2" t="s">
        <v>17</v>
      </c>
      <c r="H8" s="28"/>
      <c r="I8" s="6">
        <f t="shared" si="0"/>
        <v>0</v>
      </c>
      <c r="J8" s="6">
        <f t="shared" si="1"/>
        <v>0</v>
      </c>
      <c r="K8" s="2"/>
    </row>
    <row r="9" spans="1:11" x14ac:dyDescent="0.25">
      <c r="A9" s="2">
        <v>40023</v>
      </c>
      <c r="B9" s="29"/>
      <c r="C9" s="3" t="s">
        <v>22</v>
      </c>
      <c r="D9" s="3" t="s">
        <v>16</v>
      </c>
      <c r="E9" s="4" t="s">
        <v>7</v>
      </c>
      <c r="F9" s="5">
        <v>5</v>
      </c>
      <c r="G9" s="2" t="s">
        <v>17</v>
      </c>
      <c r="H9" s="28"/>
      <c r="I9" s="6">
        <f t="shared" si="0"/>
        <v>0</v>
      </c>
      <c r="J9" s="6">
        <f t="shared" si="1"/>
        <v>0</v>
      </c>
      <c r="K9" s="2"/>
    </row>
    <row r="10" spans="1:11" x14ac:dyDescent="0.25">
      <c r="A10" s="2">
        <v>40024</v>
      </c>
      <c r="B10" s="29"/>
      <c r="C10" s="3" t="s">
        <v>23</v>
      </c>
      <c r="D10" s="3" t="s">
        <v>16</v>
      </c>
      <c r="E10" s="4" t="s">
        <v>7</v>
      </c>
      <c r="F10" s="5">
        <v>4</v>
      </c>
      <c r="G10" s="2" t="s">
        <v>17</v>
      </c>
      <c r="H10" s="28"/>
      <c r="I10" s="6">
        <f t="shared" si="0"/>
        <v>0</v>
      </c>
      <c r="J10" s="6">
        <f t="shared" si="1"/>
        <v>0</v>
      </c>
      <c r="K10" s="2"/>
    </row>
    <row r="11" spans="1:11" x14ac:dyDescent="0.25">
      <c r="A11" s="2">
        <v>45603</v>
      </c>
      <c r="B11" s="29"/>
      <c r="C11" s="3" t="s">
        <v>24</v>
      </c>
      <c r="D11" s="3" t="s">
        <v>25</v>
      </c>
      <c r="E11" s="4" t="s">
        <v>7</v>
      </c>
      <c r="F11" s="5">
        <v>50</v>
      </c>
      <c r="G11" s="2" t="s">
        <v>8</v>
      </c>
      <c r="H11" s="28"/>
      <c r="I11" s="6">
        <f t="shared" si="0"/>
        <v>0</v>
      </c>
      <c r="J11" s="6">
        <f t="shared" si="1"/>
        <v>0</v>
      </c>
      <c r="K11" s="24" t="s">
        <v>605</v>
      </c>
    </row>
    <row r="12" spans="1:11" x14ac:dyDescent="0.25">
      <c r="A12" s="2">
        <v>45602</v>
      </c>
      <c r="B12" s="29"/>
      <c r="C12" s="3" t="s">
        <v>26</v>
      </c>
      <c r="D12" s="3" t="s">
        <v>25</v>
      </c>
      <c r="E12" s="4" t="s">
        <v>7</v>
      </c>
      <c r="F12" s="5">
        <v>50</v>
      </c>
      <c r="G12" s="2" t="s">
        <v>8</v>
      </c>
      <c r="H12" s="28"/>
      <c r="I12" s="6">
        <f t="shared" si="0"/>
        <v>0</v>
      </c>
      <c r="J12" s="6">
        <f t="shared" si="1"/>
        <v>0</v>
      </c>
      <c r="K12" s="2"/>
    </row>
    <row r="13" spans="1:11" x14ac:dyDescent="0.25">
      <c r="A13" s="4" t="s">
        <v>608</v>
      </c>
      <c r="B13" s="30"/>
      <c r="C13" s="7" t="s">
        <v>27</v>
      </c>
      <c r="D13" s="3" t="s">
        <v>28</v>
      </c>
      <c r="E13" s="4" t="s">
        <v>7</v>
      </c>
      <c r="F13" s="5">
        <v>1</v>
      </c>
      <c r="G13" s="2" t="s">
        <v>29</v>
      </c>
      <c r="H13" s="28"/>
      <c r="I13" s="6">
        <f t="shared" si="0"/>
        <v>0</v>
      </c>
      <c r="J13" s="6">
        <f t="shared" si="1"/>
        <v>0</v>
      </c>
      <c r="K13" s="2"/>
    </row>
    <row r="14" spans="1:11" x14ac:dyDescent="0.25">
      <c r="A14" s="4" t="s">
        <v>609</v>
      </c>
      <c r="B14" s="30"/>
      <c r="C14" s="7" t="s">
        <v>30</v>
      </c>
      <c r="D14" s="3" t="s">
        <v>31</v>
      </c>
      <c r="E14" s="4" t="s">
        <v>7</v>
      </c>
      <c r="F14" s="5">
        <v>3</v>
      </c>
      <c r="G14" s="2" t="s">
        <v>32</v>
      </c>
      <c r="H14" s="28"/>
      <c r="I14" s="6">
        <f t="shared" si="0"/>
        <v>0</v>
      </c>
      <c r="J14" s="6">
        <f t="shared" si="1"/>
        <v>0</v>
      </c>
      <c r="K14" s="24" t="s">
        <v>605</v>
      </c>
    </row>
    <row r="15" spans="1:11" x14ac:dyDescent="0.25">
      <c r="A15" s="4" t="s">
        <v>610</v>
      </c>
      <c r="B15" s="30"/>
      <c r="C15" s="7" t="s">
        <v>33</v>
      </c>
      <c r="D15" s="3" t="s">
        <v>34</v>
      </c>
      <c r="E15" s="4" t="s">
        <v>12</v>
      </c>
      <c r="F15" s="5">
        <v>1</v>
      </c>
      <c r="G15" s="2" t="s">
        <v>8</v>
      </c>
      <c r="H15" s="28"/>
      <c r="I15" s="6">
        <f t="shared" si="0"/>
        <v>0</v>
      </c>
      <c r="J15" s="6">
        <f t="shared" si="1"/>
        <v>0</v>
      </c>
      <c r="K15" s="2"/>
    </row>
    <row r="16" spans="1:11" x14ac:dyDescent="0.25">
      <c r="A16" s="4" t="s">
        <v>611</v>
      </c>
      <c r="B16" s="30"/>
      <c r="C16" s="7" t="s">
        <v>35</v>
      </c>
      <c r="D16" s="3" t="s">
        <v>34</v>
      </c>
      <c r="E16" s="4" t="s">
        <v>12</v>
      </c>
      <c r="F16" s="5">
        <v>1</v>
      </c>
      <c r="G16" s="2" t="s">
        <v>8</v>
      </c>
      <c r="H16" s="28"/>
      <c r="I16" s="6">
        <f t="shared" si="0"/>
        <v>0</v>
      </c>
      <c r="J16" s="6">
        <f t="shared" si="1"/>
        <v>0</v>
      </c>
      <c r="K16" s="2"/>
    </row>
    <row r="17" spans="1:11" x14ac:dyDescent="0.25">
      <c r="A17" s="4" t="s">
        <v>612</v>
      </c>
      <c r="B17" s="30"/>
      <c r="C17" s="7" t="s">
        <v>36</v>
      </c>
      <c r="D17" s="3" t="s">
        <v>37</v>
      </c>
      <c r="E17" s="4" t="s">
        <v>12</v>
      </c>
      <c r="F17" s="5">
        <v>29</v>
      </c>
      <c r="G17" s="2" t="s">
        <v>8</v>
      </c>
      <c r="H17" s="28"/>
      <c r="I17" s="6">
        <f t="shared" si="0"/>
        <v>0</v>
      </c>
      <c r="J17" s="6">
        <f t="shared" si="1"/>
        <v>0</v>
      </c>
      <c r="K17" s="2"/>
    </row>
    <row r="18" spans="1:11" x14ac:dyDescent="0.25">
      <c r="A18" s="4" t="s">
        <v>9</v>
      </c>
      <c r="B18" s="30"/>
      <c r="C18" s="7" t="s">
        <v>38</v>
      </c>
      <c r="D18" s="3" t="s">
        <v>39</v>
      </c>
      <c r="E18" s="4" t="s">
        <v>7</v>
      </c>
      <c r="F18" s="5">
        <v>1</v>
      </c>
      <c r="G18" s="2" t="s">
        <v>8</v>
      </c>
      <c r="H18" s="28"/>
      <c r="I18" s="6">
        <f t="shared" si="0"/>
        <v>0</v>
      </c>
      <c r="J18" s="6">
        <f t="shared" si="1"/>
        <v>0</v>
      </c>
      <c r="K18" s="2"/>
    </row>
    <row r="19" spans="1:11" x14ac:dyDescent="0.25">
      <c r="A19" s="2">
        <v>47076</v>
      </c>
      <c r="B19" s="29"/>
      <c r="C19" s="3" t="s">
        <v>40</v>
      </c>
      <c r="D19" s="3" t="s">
        <v>41</v>
      </c>
      <c r="E19" s="4" t="s">
        <v>12</v>
      </c>
      <c r="F19" s="5">
        <v>4</v>
      </c>
      <c r="G19" s="2" t="s">
        <v>29</v>
      </c>
      <c r="H19" s="28"/>
      <c r="I19" s="6">
        <f t="shared" si="0"/>
        <v>0</v>
      </c>
      <c r="J19" s="6">
        <f t="shared" si="1"/>
        <v>0</v>
      </c>
      <c r="K19" s="2"/>
    </row>
    <row r="20" spans="1:11" x14ac:dyDescent="0.25">
      <c r="A20" s="4" t="s">
        <v>9</v>
      </c>
      <c r="B20" s="30"/>
      <c r="C20" s="3" t="s">
        <v>42</v>
      </c>
      <c r="D20" s="3" t="s">
        <v>43</v>
      </c>
      <c r="E20" s="4" t="s">
        <v>12</v>
      </c>
      <c r="F20" s="5">
        <v>52</v>
      </c>
      <c r="G20" s="2" t="s">
        <v>8</v>
      </c>
      <c r="H20" s="28"/>
      <c r="I20" s="6">
        <f t="shared" si="0"/>
        <v>0</v>
      </c>
      <c r="J20" s="6">
        <f t="shared" si="1"/>
        <v>0</v>
      </c>
      <c r="K20" s="2"/>
    </row>
    <row r="21" spans="1:11" x14ac:dyDescent="0.25">
      <c r="A21" s="2">
        <v>47072</v>
      </c>
      <c r="B21" s="29"/>
      <c r="C21" s="3" t="s">
        <v>44</v>
      </c>
      <c r="D21" s="3" t="s">
        <v>45</v>
      </c>
      <c r="E21" s="4" t="s">
        <v>12</v>
      </c>
      <c r="F21" s="5">
        <v>95</v>
      </c>
      <c r="G21" s="2" t="s">
        <v>8</v>
      </c>
      <c r="H21" s="28"/>
      <c r="I21" s="6">
        <f t="shared" si="0"/>
        <v>0</v>
      </c>
      <c r="J21" s="6">
        <f t="shared" si="1"/>
        <v>0</v>
      </c>
      <c r="K21" s="2"/>
    </row>
    <row r="22" spans="1:11" x14ac:dyDescent="0.25">
      <c r="A22" s="2">
        <v>40880</v>
      </c>
      <c r="B22" s="29"/>
      <c r="C22" s="7" t="s">
        <v>46</v>
      </c>
      <c r="D22" s="3" t="s">
        <v>47</v>
      </c>
      <c r="E22" s="4" t="s">
        <v>12</v>
      </c>
      <c r="F22" s="5">
        <v>4</v>
      </c>
      <c r="G22" s="2" t="s">
        <v>48</v>
      </c>
      <c r="H22" s="28"/>
      <c r="I22" s="6">
        <f t="shared" si="0"/>
        <v>0</v>
      </c>
      <c r="J22" s="6">
        <f t="shared" si="1"/>
        <v>0</v>
      </c>
      <c r="K22" s="2"/>
    </row>
    <row r="23" spans="1:11" x14ac:dyDescent="0.25">
      <c r="A23" s="4" t="s">
        <v>9</v>
      </c>
      <c r="B23" s="30"/>
      <c r="C23" s="7" t="s">
        <v>49</v>
      </c>
      <c r="D23" s="3" t="s">
        <v>50</v>
      </c>
      <c r="E23" s="4" t="s">
        <v>12</v>
      </c>
      <c r="F23" s="5">
        <v>62</v>
      </c>
      <c r="G23" s="2" t="s">
        <v>51</v>
      </c>
      <c r="H23" s="28"/>
      <c r="I23" s="6">
        <f t="shared" si="0"/>
        <v>0</v>
      </c>
      <c r="J23" s="6">
        <f t="shared" si="1"/>
        <v>0</v>
      </c>
      <c r="K23" s="2"/>
    </row>
    <row r="24" spans="1:11" x14ac:dyDescent="0.25">
      <c r="A24" s="4" t="s">
        <v>9</v>
      </c>
      <c r="B24" s="30"/>
      <c r="C24" s="7" t="s">
        <v>52</v>
      </c>
      <c r="D24" s="3" t="s">
        <v>53</v>
      </c>
      <c r="E24" s="4" t="s">
        <v>12</v>
      </c>
      <c r="F24" s="5">
        <v>12</v>
      </c>
      <c r="G24" s="2" t="s">
        <v>17</v>
      </c>
      <c r="H24" s="28"/>
      <c r="I24" s="6">
        <f t="shared" si="0"/>
        <v>0</v>
      </c>
      <c r="J24" s="6">
        <f t="shared" si="1"/>
        <v>0</v>
      </c>
      <c r="K24" s="2"/>
    </row>
    <row r="25" spans="1:11" x14ac:dyDescent="0.25">
      <c r="A25" s="2">
        <v>40020</v>
      </c>
      <c r="B25" s="29"/>
      <c r="C25" s="3" t="s">
        <v>54</v>
      </c>
      <c r="D25" s="3" t="s">
        <v>55</v>
      </c>
      <c r="E25" s="4" t="s">
        <v>12</v>
      </c>
      <c r="F25" s="5">
        <v>1</v>
      </c>
      <c r="G25" s="2" t="s">
        <v>32</v>
      </c>
      <c r="H25" s="28"/>
      <c r="I25" s="6">
        <f t="shared" si="0"/>
        <v>0</v>
      </c>
      <c r="J25" s="6">
        <f t="shared" si="1"/>
        <v>0</v>
      </c>
      <c r="K25" s="2"/>
    </row>
    <row r="26" spans="1:11" x14ac:dyDescent="0.25">
      <c r="A26" s="2">
        <v>40871</v>
      </c>
      <c r="B26" s="29"/>
      <c r="C26" s="3" t="s">
        <v>56</v>
      </c>
      <c r="D26" s="3" t="s">
        <v>57</v>
      </c>
      <c r="E26" s="4" t="s">
        <v>12</v>
      </c>
      <c r="F26" s="5">
        <v>4400</v>
      </c>
      <c r="G26" s="2" t="s">
        <v>8</v>
      </c>
      <c r="H26" s="28"/>
      <c r="I26" s="6">
        <f t="shared" si="0"/>
        <v>0</v>
      </c>
      <c r="J26" s="6">
        <f t="shared" si="1"/>
        <v>0</v>
      </c>
      <c r="K26" s="2"/>
    </row>
    <row r="27" spans="1:11" x14ac:dyDescent="0.25">
      <c r="A27" s="2">
        <v>40872</v>
      </c>
      <c r="B27" s="29"/>
      <c r="C27" s="3" t="s">
        <v>58</v>
      </c>
      <c r="D27" s="3" t="s">
        <v>57</v>
      </c>
      <c r="E27" s="4" t="s">
        <v>12</v>
      </c>
      <c r="F27" s="5">
        <v>121</v>
      </c>
      <c r="G27" s="2" t="s">
        <v>32</v>
      </c>
      <c r="H27" s="28"/>
      <c r="I27" s="6">
        <f t="shared" si="0"/>
        <v>0</v>
      </c>
      <c r="J27" s="6">
        <f t="shared" si="1"/>
        <v>0</v>
      </c>
      <c r="K27" s="2"/>
    </row>
    <row r="28" spans="1:11" x14ac:dyDescent="0.25">
      <c r="A28" s="2">
        <v>40870</v>
      </c>
      <c r="B28" s="29"/>
      <c r="C28" s="3" t="s">
        <v>59</v>
      </c>
      <c r="D28" s="3" t="s">
        <v>57</v>
      </c>
      <c r="E28" s="4" t="s">
        <v>12</v>
      </c>
      <c r="F28" s="5">
        <v>14400</v>
      </c>
      <c r="G28" s="2" t="s">
        <v>8</v>
      </c>
      <c r="H28" s="28"/>
      <c r="I28" s="6">
        <f t="shared" si="0"/>
        <v>0</v>
      </c>
      <c r="J28" s="6">
        <f t="shared" si="1"/>
        <v>0</v>
      </c>
      <c r="K28" s="24" t="s">
        <v>605</v>
      </c>
    </row>
    <row r="29" spans="1:11" x14ac:dyDescent="0.25">
      <c r="A29" s="2">
        <v>44560</v>
      </c>
      <c r="B29" s="29"/>
      <c r="C29" s="3" t="s">
        <v>60</v>
      </c>
      <c r="D29" s="3" t="s">
        <v>47</v>
      </c>
      <c r="E29" s="4" t="s">
        <v>12</v>
      </c>
      <c r="F29" s="5">
        <v>12</v>
      </c>
      <c r="G29" s="2" t="s">
        <v>8</v>
      </c>
      <c r="H29" s="28"/>
      <c r="I29" s="6">
        <f t="shared" si="0"/>
        <v>0</v>
      </c>
      <c r="J29" s="6">
        <f t="shared" si="1"/>
        <v>0</v>
      </c>
      <c r="K29" s="2"/>
    </row>
    <row r="30" spans="1:11" x14ac:dyDescent="0.25">
      <c r="A30" s="4" t="s">
        <v>9</v>
      </c>
      <c r="B30" s="30"/>
      <c r="C30" s="7" t="s">
        <v>61</v>
      </c>
      <c r="D30" s="3" t="s">
        <v>43</v>
      </c>
      <c r="E30" s="4" t="s">
        <v>12</v>
      </c>
      <c r="F30" s="5">
        <v>2</v>
      </c>
      <c r="G30" s="2" t="s">
        <v>29</v>
      </c>
      <c r="H30" s="28"/>
      <c r="I30" s="6">
        <f t="shared" si="0"/>
        <v>0</v>
      </c>
      <c r="J30" s="6">
        <f t="shared" si="1"/>
        <v>0</v>
      </c>
      <c r="K30" s="2"/>
    </row>
    <row r="31" spans="1:11" x14ac:dyDescent="0.25">
      <c r="A31" s="4" t="s">
        <v>9</v>
      </c>
      <c r="B31" s="30"/>
      <c r="C31" s="3" t="s">
        <v>62</v>
      </c>
      <c r="D31" s="3" t="s">
        <v>63</v>
      </c>
      <c r="E31" s="4" t="s">
        <v>12</v>
      </c>
      <c r="F31" s="5">
        <v>1</v>
      </c>
      <c r="G31" s="2" t="s">
        <v>17</v>
      </c>
      <c r="H31" s="28"/>
      <c r="I31" s="6">
        <f t="shared" si="0"/>
        <v>0</v>
      </c>
      <c r="J31" s="6">
        <f t="shared" si="1"/>
        <v>0</v>
      </c>
      <c r="K31" s="2"/>
    </row>
    <row r="32" spans="1:11" x14ac:dyDescent="0.25">
      <c r="A32" s="4" t="s">
        <v>9</v>
      </c>
      <c r="B32" s="30"/>
      <c r="C32" s="7" t="s">
        <v>64</v>
      </c>
      <c r="D32" s="3" t="s">
        <v>65</v>
      </c>
      <c r="E32" s="4" t="s">
        <v>12</v>
      </c>
      <c r="F32" s="5">
        <v>1</v>
      </c>
      <c r="G32" s="2" t="s">
        <v>48</v>
      </c>
      <c r="H32" s="28"/>
      <c r="I32" s="6">
        <f t="shared" si="0"/>
        <v>0</v>
      </c>
      <c r="J32" s="6">
        <f t="shared" si="1"/>
        <v>0</v>
      </c>
      <c r="K32" s="2"/>
    </row>
    <row r="33" spans="1:11" x14ac:dyDescent="0.25">
      <c r="A33" s="2">
        <v>31881</v>
      </c>
      <c r="B33" s="29"/>
      <c r="C33" s="7" t="s">
        <v>66</v>
      </c>
      <c r="D33" s="3" t="s">
        <v>65</v>
      </c>
      <c r="E33" s="4" t="s">
        <v>12</v>
      </c>
      <c r="F33" s="5">
        <v>4</v>
      </c>
      <c r="G33" s="2" t="s">
        <v>48</v>
      </c>
      <c r="H33" s="28"/>
      <c r="I33" s="6">
        <f t="shared" si="0"/>
        <v>0</v>
      </c>
      <c r="J33" s="6">
        <f t="shared" si="1"/>
        <v>0</v>
      </c>
      <c r="K33" s="2"/>
    </row>
    <row r="34" spans="1:11" x14ac:dyDescent="0.25">
      <c r="A34" s="4" t="s">
        <v>613</v>
      </c>
      <c r="B34" s="30"/>
      <c r="C34" s="7" t="s">
        <v>67</v>
      </c>
      <c r="D34" s="3" t="s">
        <v>68</v>
      </c>
      <c r="E34" s="4" t="s">
        <v>7</v>
      </c>
      <c r="F34" s="5">
        <v>1</v>
      </c>
      <c r="G34" s="2" t="s">
        <v>8</v>
      </c>
      <c r="H34" s="28"/>
      <c r="I34" s="6">
        <f t="shared" si="0"/>
        <v>0</v>
      </c>
      <c r="J34" s="6">
        <f t="shared" si="1"/>
        <v>0</v>
      </c>
      <c r="K34" s="2"/>
    </row>
    <row r="35" spans="1:11" x14ac:dyDescent="0.25">
      <c r="A35" s="4" t="s">
        <v>614</v>
      </c>
      <c r="B35" s="30"/>
      <c r="C35" s="7" t="s">
        <v>69</v>
      </c>
      <c r="D35" s="3" t="s">
        <v>70</v>
      </c>
      <c r="E35" s="4" t="s">
        <v>7</v>
      </c>
      <c r="F35" s="5">
        <v>2</v>
      </c>
      <c r="G35" s="2" t="s">
        <v>8</v>
      </c>
      <c r="H35" s="28"/>
      <c r="I35" s="6">
        <f t="shared" si="0"/>
        <v>0</v>
      </c>
      <c r="J35" s="6">
        <f t="shared" si="1"/>
        <v>0</v>
      </c>
      <c r="K35" s="2"/>
    </row>
    <row r="36" spans="1:11" x14ac:dyDescent="0.25">
      <c r="A36" s="4" t="s">
        <v>9</v>
      </c>
      <c r="B36" s="30"/>
      <c r="C36" s="7" t="s">
        <v>71</v>
      </c>
      <c r="D36" s="3" t="s">
        <v>72</v>
      </c>
      <c r="E36" s="4" t="s">
        <v>7</v>
      </c>
      <c r="F36" s="5">
        <v>1</v>
      </c>
      <c r="G36" s="2" t="s">
        <v>8</v>
      </c>
      <c r="H36" s="28"/>
      <c r="I36" s="6">
        <f t="shared" si="0"/>
        <v>0</v>
      </c>
      <c r="J36" s="6">
        <f t="shared" si="1"/>
        <v>0</v>
      </c>
      <c r="K36" s="2"/>
    </row>
    <row r="37" spans="1:11" x14ac:dyDescent="0.25">
      <c r="A37" s="4" t="s">
        <v>9</v>
      </c>
      <c r="B37" s="30"/>
      <c r="C37" s="7" t="s">
        <v>73</v>
      </c>
      <c r="D37" s="3" t="s">
        <v>74</v>
      </c>
      <c r="E37" s="4" t="s">
        <v>7</v>
      </c>
      <c r="F37" s="5">
        <v>14</v>
      </c>
      <c r="G37" s="2" t="s">
        <v>48</v>
      </c>
      <c r="H37" s="28"/>
      <c r="I37" s="6">
        <f t="shared" si="0"/>
        <v>0</v>
      </c>
      <c r="J37" s="6">
        <f t="shared" si="1"/>
        <v>0</v>
      </c>
      <c r="K37" s="24" t="s">
        <v>605</v>
      </c>
    </row>
    <row r="38" spans="1:11" x14ac:dyDescent="0.25">
      <c r="A38" s="4" t="s">
        <v>9</v>
      </c>
      <c r="B38" s="30"/>
      <c r="C38" s="7" t="s">
        <v>75</v>
      </c>
      <c r="D38" s="3" t="s">
        <v>76</v>
      </c>
      <c r="E38" s="4" t="s">
        <v>7</v>
      </c>
      <c r="F38" s="5">
        <v>1</v>
      </c>
      <c r="G38" s="2" t="s">
        <v>8</v>
      </c>
      <c r="H38" s="28"/>
      <c r="I38" s="6">
        <f t="shared" si="0"/>
        <v>0</v>
      </c>
      <c r="J38" s="6">
        <f t="shared" si="1"/>
        <v>0</v>
      </c>
      <c r="K38" s="24" t="s">
        <v>605</v>
      </c>
    </row>
    <row r="39" spans="1:11" x14ac:dyDescent="0.25">
      <c r="A39" s="4" t="s">
        <v>9</v>
      </c>
      <c r="B39" s="30"/>
      <c r="C39" s="7" t="s">
        <v>77</v>
      </c>
      <c r="D39" s="3" t="s">
        <v>78</v>
      </c>
      <c r="E39" s="4" t="s">
        <v>7</v>
      </c>
      <c r="F39" s="5">
        <v>1</v>
      </c>
      <c r="G39" s="2" t="s">
        <v>8</v>
      </c>
      <c r="H39" s="28"/>
      <c r="I39" s="6">
        <f t="shared" si="0"/>
        <v>0</v>
      </c>
      <c r="J39" s="6">
        <f t="shared" si="1"/>
        <v>0</v>
      </c>
      <c r="K39" s="2"/>
    </row>
    <row r="40" spans="1:11" x14ac:dyDescent="0.25">
      <c r="A40" s="2">
        <v>41773</v>
      </c>
      <c r="B40" s="29"/>
      <c r="C40" s="3" t="s">
        <v>79</v>
      </c>
      <c r="D40" s="3" t="s">
        <v>80</v>
      </c>
      <c r="E40" s="4" t="s">
        <v>7</v>
      </c>
      <c r="F40" s="5">
        <v>11</v>
      </c>
      <c r="G40" s="2" t="s">
        <v>48</v>
      </c>
      <c r="H40" s="28"/>
      <c r="I40" s="6">
        <f t="shared" si="0"/>
        <v>0</v>
      </c>
      <c r="J40" s="6">
        <f t="shared" si="1"/>
        <v>0</v>
      </c>
      <c r="K40" s="2"/>
    </row>
    <row r="41" spans="1:11" x14ac:dyDescent="0.25">
      <c r="A41" s="2">
        <v>41774</v>
      </c>
      <c r="B41" s="29"/>
      <c r="C41" s="3" t="s">
        <v>81</v>
      </c>
      <c r="D41" s="3" t="s">
        <v>80</v>
      </c>
      <c r="E41" s="4" t="s">
        <v>7</v>
      </c>
      <c r="F41" s="5">
        <v>112</v>
      </c>
      <c r="G41" s="2" t="s">
        <v>48</v>
      </c>
      <c r="H41" s="28"/>
      <c r="I41" s="6">
        <f t="shared" si="0"/>
        <v>0</v>
      </c>
      <c r="J41" s="6">
        <f t="shared" si="1"/>
        <v>0</v>
      </c>
      <c r="K41" s="24" t="s">
        <v>605</v>
      </c>
    </row>
    <row r="42" spans="1:11" x14ac:dyDescent="0.25">
      <c r="A42" s="2">
        <v>41775</v>
      </c>
      <c r="B42" s="29"/>
      <c r="C42" s="3" t="s">
        <v>82</v>
      </c>
      <c r="D42" s="3" t="s">
        <v>80</v>
      </c>
      <c r="E42" s="4" t="s">
        <v>7</v>
      </c>
      <c r="F42" s="5">
        <v>5</v>
      </c>
      <c r="G42" s="2" t="s">
        <v>48</v>
      </c>
      <c r="H42" s="28"/>
      <c r="I42" s="6">
        <f t="shared" si="0"/>
        <v>0</v>
      </c>
      <c r="J42" s="6">
        <f t="shared" si="1"/>
        <v>0</v>
      </c>
      <c r="K42" s="2"/>
    </row>
    <row r="43" spans="1:11" x14ac:dyDescent="0.25">
      <c r="A43" s="2">
        <v>40051</v>
      </c>
      <c r="B43" s="29"/>
      <c r="C43" s="3" t="s">
        <v>83</v>
      </c>
      <c r="D43" s="3" t="s">
        <v>84</v>
      </c>
      <c r="E43" s="4" t="s">
        <v>7</v>
      </c>
      <c r="F43" s="5">
        <v>4800</v>
      </c>
      <c r="G43" s="2" t="s">
        <v>8</v>
      </c>
      <c r="H43" s="28"/>
      <c r="I43" s="6">
        <f t="shared" si="0"/>
        <v>0</v>
      </c>
      <c r="J43" s="6">
        <f t="shared" si="1"/>
        <v>0</v>
      </c>
      <c r="K43" s="24" t="s">
        <v>605</v>
      </c>
    </row>
    <row r="44" spans="1:11" x14ac:dyDescent="0.25">
      <c r="A44" s="2">
        <v>40050</v>
      </c>
      <c r="B44" s="29"/>
      <c r="C44" s="3" t="s">
        <v>85</v>
      </c>
      <c r="D44" s="3" t="s">
        <v>84</v>
      </c>
      <c r="E44" s="4" t="s">
        <v>7</v>
      </c>
      <c r="F44" s="5">
        <v>600</v>
      </c>
      <c r="G44" s="2" t="s">
        <v>8</v>
      </c>
      <c r="H44" s="28"/>
      <c r="I44" s="6">
        <f t="shared" si="0"/>
        <v>0</v>
      </c>
      <c r="J44" s="6">
        <f t="shared" si="1"/>
        <v>0</v>
      </c>
      <c r="K44" s="2"/>
    </row>
    <row r="45" spans="1:11" x14ac:dyDescent="0.25">
      <c r="A45" s="4" t="s">
        <v>9</v>
      </c>
      <c r="B45" s="30"/>
      <c r="C45" s="7" t="s">
        <v>86</v>
      </c>
      <c r="D45" s="3" t="s">
        <v>87</v>
      </c>
      <c r="E45" s="4" t="s">
        <v>7</v>
      </c>
      <c r="F45" s="5">
        <v>48</v>
      </c>
      <c r="G45" s="2" t="s">
        <v>8</v>
      </c>
      <c r="H45" s="28"/>
      <c r="I45" s="6">
        <f t="shared" si="0"/>
        <v>0</v>
      </c>
      <c r="J45" s="6">
        <f t="shared" si="1"/>
        <v>0</v>
      </c>
      <c r="K45" s="2"/>
    </row>
    <row r="46" spans="1:11" x14ac:dyDescent="0.25">
      <c r="A46" s="2">
        <v>40450</v>
      </c>
      <c r="B46" s="29"/>
      <c r="C46" s="3" t="s">
        <v>88</v>
      </c>
      <c r="D46" s="3" t="s">
        <v>89</v>
      </c>
      <c r="E46" s="4" t="s">
        <v>12</v>
      </c>
      <c r="F46" s="5">
        <v>34</v>
      </c>
      <c r="G46" s="2" t="s">
        <v>8</v>
      </c>
      <c r="H46" s="28"/>
      <c r="I46" s="6">
        <f t="shared" si="0"/>
        <v>0</v>
      </c>
      <c r="J46" s="6">
        <f t="shared" si="1"/>
        <v>0</v>
      </c>
      <c r="K46" s="2"/>
    </row>
    <row r="47" spans="1:11" x14ac:dyDescent="0.25">
      <c r="A47" s="2">
        <v>47060</v>
      </c>
      <c r="B47" s="29"/>
      <c r="C47" s="3" t="s">
        <v>90</v>
      </c>
      <c r="D47" s="3" t="s">
        <v>91</v>
      </c>
      <c r="E47" s="4" t="s">
        <v>7</v>
      </c>
      <c r="F47" s="5">
        <v>32</v>
      </c>
      <c r="G47" s="2" t="s">
        <v>8</v>
      </c>
      <c r="H47" s="28"/>
      <c r="I47" s="6">
        <f t="shared" si="0"/>
        <v>0</v>
      </c>
      <c r="J47" s="6">
        <f t="shared" si="1"/>
        <v>0</v>
      </c>
      <c r="K47" s="24" t="s">
        <v>605</v>
      </c>
    </row>
    <row r="48" spans="1:11" x14ac:dyDescent="0.25">
      <c r="A48" s="2">
        <v>47061</v>
      </c>
      <c r="B48" s="29"/>
      <c r="C48" s="3" t="s">
        <v>92</v>
      </c>
      <c r="D48" s="3" t="s">
        <v>91</v>
      </c>
      <c r="E48" s="4" t="s">
        <v>7</v>
      </c>
      <c r="F48" s="5">
        <v>15</v>
      </c>
      <c r="G48" s="2" t="s">
        <v>8</v>
      </c>
      <c r="H48" s="28"/>
      <c r="I48" s="6">
        <f t="shared" si="0"/>
        <v>0</v>
      </c>
      <c r="J48" s="6">
        <f t="shared" si="1"/>
        <v>0</v>
      </c>
      <c r="K48" s="2"/>
    </row>
    <row r="49" spans="1:11" x14ac:dyDescent="0.25">
      <c r="A49" s="4" t="s">
        <v>9</v>
      </c>
      <c r="B49" s="30"/>
      <c r="C49" s="7" t="s">
        <v>93</v>
      </c>
      <c r="D49" s="3" t="s">
        <v>94</v>
      </c>
      <c r="E49" s="4" t="s">
        <v>7</v>
      </c>
      <c r="F49" s="5">
        <v>1</v>
      </c>
      <c r="G49" s="2" t="s">
        <v>8</v>
      </c>
      <c r="H49" s="28"/>
      <c r="I49" s="6">
        <f t="shared" si="0"/>
        <v>0</v>
      </c>
      <c r="J49" s="6">
        <f t="shared" si="1"/>
        <v>0</v>
      </c>
      <c r="K49" s="2"/>
    </row>
    <row r="50" spans="1:11" x14ac:dyDescent="0.25">
      <c r="A50" s="4" t="s">
        <v>9</v>
      </c>
      <c r="B50" s="30"/>
      <c r="C50" s="7" t="s">
        <v>95</v>
      </c>
      <c r="D50" s="3" t="s">
        <v>96</v>
      </c>
      <c r="E50" s="4" t="s">
        <v>7</v>
      </c>
      <c r="F50" s="5">
        <v>48</v>
      </c>
      <c r="G50" s="2" t="s">
        <v>8</v>
      </c>
      <c r="H50" s="28"/>
      <c r="I50" s="6">
        <f t="shared" si="0"/>
        <v>0</v>
      </c>
      <c r="J50" s="6">
        <f t="shared" si="1"/>
        <v>0</v>
      </c>
      <c r="K50" s="2"/>
    </row>
    <row r="51" spans="1:11" x14ac:dyDescent="0.25">
      <c r="A51" s="2">
        <v>30054</v>
      </c>
      <c r="B51" s="29"/>
      <c r="C51" s="3" t="s">
        <v>97</v>
      </c>
      <c r="D51" s="3" t="s">
        <v>98</v>
      </c>
      <c r="E51" s="4" t="s">
        <v>12</v>
      </c>
      <c r="F51" s="5">
        <v>29</v>
      </c>
      <c r="G51" s="2" t="s">
        <v>8</v>
      </c>
      <c r="H51" s="28"/>
      <c r="I51" s="6">
        <f t="shared" si="0"/>
        <v>0</v>
      </c>
      <c r="J51" s="6">
        <f t="shared" si="1"/>
        <v>0</v>
      </c>
      <c r="K51" s="2"/>
    </row>
    <row r="52" spans="1:11" x14ac:dyDescent="0.25">
      <c r="A52" s="2">
        <v>30053</v>
      </c>
      <c r="B52" s="29"/>
      <c r="C52" s="3" t="s">
        <v>99</v>
      </c>
      <c r="D52" s="3" t="s">
        <v>100</v>
      </c>
      <c r="E52" s="4" t="s">
        <v>12</v>
      </c>
      <c r="F52" s="5">
        <v>3</v>
      </c>
      <c r="G52" s="2" t="s">
        <v>8</v>
      </c>
      <c r="H52" s="28"/>
      <c r="I52" s="6">
        <f t="shared" si="0"/>
        <v>0</v>
      </c>
      <c r="J52" s="6">
        <f t="shared" si="1"/>
        <v>0</v>
      </c>
      <c r="K52" s="2"/>
    </row>
    <row r="53" spans="1:11" x14ac:dyDescent="0.25">
      <c r="A53" s="2">
        <v>30074</v>
      </c>
      <c r="B53" s="29"/>
      <c r="C53" s="3" t="s">
        <v>101</v>
      </c>
      <c r="D53" s="3" t="s">
        <v>102</v>
      </c>
      <c r="E53" s="4" t="s">
        <v>12</v>
      </c>
      <c r="F53" s="5">
        <v>36</v>
      </c>
      <c r="G53" s="2" t="s">
        <v>8</v>
      </c>
      <c r="H53" s="28"/>
      <c r="I53" s="6">
        <f t="shared" si="0"/>
        <v>0</v>
      </c>
      <c r="J53" s="6">
        <f t="shared" si="1"/>
        <v>0</v>
      </c>
      <c r="K53" s="2"/>
    </row>
    <row r="54" spans="1:11" x14ac:dyDescent="0.25">
      <c r="A54" s="2">
        <v>30072</v>
      </c>
      <c r="B54" s="29"/>
      <c r="C54" s="3" t="s">
        <v>103</v>
      </c>
      <c r="D54" s="3" t="s">
        <v>104</v>
      </c>
      <c r="E54" s="4" t="s">
        <v>12</v>
      </c>
      <c r="F54" s="5">
        <v>8</v>
      </c>
      <c r="G54" s="2" t="s">
        <v>8</v>
      </c>
      <c r="H54" s="28"/>
      <c r="I54" s="6">
        <f t="shared" si="0"/>
        <v>0</v>
      </c>
      <c r="J54" s="6">
        <f t="shared" si="1"/>
        <v>0</v>
      </c>
      <c r="K54" s="2"/>
    </row>
    <row r="55" spans="1:11" x14ac:dyDescent="0.25">
      <c r="A55" s="2">
        <v>40060</v>
      </c>
      <c r="B55" s="29"/>
      <c r="C55" s="3" t="s">
        <v>105</v>
      </c>
      <c r="D55" s="3" t="s">
        <v>106</v>
      </c>
      <c r="E55" s="4" t="s">
        <v>12</v>
      </c>
      <c r="F55" s="5">
        <v>9</v>
      </c>
      <c r="G55" s="2" t="s">
        <v>107</v>
      </c>
      <c r="H55" s="28"/>
      <c r="I55" s="6">
        <f t="shared" si="0"/>
        <v>0</v>
      </c>
      <c r="J55" s="6">
        <f t="shared" si="1"/>
        <v>0</v>
      </c>
      <c r="K55" s="2"/>
    </row>
    <row r="56" spans="1:11" x14ac:dyDescent="0.25">
      <c r="A56" s="2">
        <v>46648</v>
      </c>
      <c r="B56" s="29"/>
      <c r="C56" s="3" t="s">
        <v>108</v>
      </c>
      <c r="D56" s="3" t="s">
        <v>109</v>
      </c>
      <c r="E56" s="4" t="s">
        <v>12</v>
      </c>
      <c r="F56" s="5">
        <v>290</v>
      </c>
      <c r="G56" s="2" t="s">
        <v>8</v>
      </c>
      <c r="H56" s="28"/>
      <c r="I56" s="6">
        <f t="shared" si="0"/>
        <v>0</v>
      </c>
      <c r="J56" s="6">
        <f t="shared" si="1"/>
        <v>0</v>
      </c>
      <c r="K56" s="24" t="s">
        <v>605</v>
      </c>
    </row>
    <row r="57" spans="1:11" x14ac:dyDescent="0.25">
      <c r="A57" s="2">
        <v>46780</v>
      </c>
      <c r="B57" s="29"/>
      <c r="C57" s="3" t="s">
        <v>110</v>
      </c>
      <c r="D57" s="3" t="s">
        <v>111</v>
      </c>
      <c r="E57" s="4" t="s">
        <v>12</v>
      </c>
      <c r="F57" s="5">
        <v>3</v>
      </c>
      <c r="G57" s="2" t="s">
        <v>8</v>
      </c>
      <c r="H57" s="28"/>
      <c r="I57" s="6">
        <f t="shared" si="0"/>
        <v>0</v>
      </c>
      <c r="J57" s="6">
        <f t="shared" si="1"/>
        <v>0</v>
      </c>
      <c r="K57" s="2"/>
    </row>
    <row r="58" spans="1:11" x14ac:dyDescent="0.25">
      <c r="A58" s="4" t="s">
        <v>9</v>
      </c>
      <c r="B58" s="30"/>
      <c r="C58" s="7" t="s">
        <v>112</v>
      </c>
      <c r="D58" s="3" t="s">
        <v>113</v>
      </c>
      <c r="E58" s="4" t="s">
        <v>7</v>
      </c>
      <c r="F58" s="5">
        <v>1</v>
      </c>
      <c r="G58" s="2" t="s">
        <v>8</v>
      </c>
      <c r="H58" s="28"/>
      <c r="I58" s="6">
        <f t="shared" si="0"/>
        <v>0</v>
      </c>
      <c r="J58" s="6">
        <f t="shared" si="1"/>
        <v>0</v>
      </c>
      <c r="K58" s="2"/>
    </row>
    <row r="59" spans="1:11" x14ac:dyDescent="0.25">
      <c r="A59" s="4" t="s">
        <v>9</v>
      </c>
      <c r="B59" s="30"/>
      <c r="C59" s="7" t="s">
        <v>114</v>
      </c>
      <c r="D59" s="3" t="s">
        <v>115</v>
      </c>
      <c r="E59" s="4" t="s">
        <v>7</v>
      </c>
      <c r="F59" s="5">
        <v>1</v>
      </c>
      <c r="G59" s="2" t="s">
        <v>8</v>
      </c>
      <c r="H59" s="28"/>
      <c r="I59" s="6">
        <f t="shared" si="0"/>
        <v>0</v>
      </c>
      <c r="J59" s="6">
        <f t="shared" si="1"/>
        <v>0</v>
      </c>
      <c r="K59" s="2"/>
    </row>
    <row r="60" spans="1:11" x14ac:dyDescent="0.25">
      <c r="A60" s="4" t="s">
        <v>9</v>
      </c>
      <c r="B60" s="30"/>
      <c r="C60" s="7" t="s">
        <v>116</v>
      </c>
      <c r="D60" s="3" t="s">
        <v>117</v>
      </c>
      <c r="E60" s="4" t="s">
        <v>7</v>
      </c>
      <c r="F60" s="5">
        <v>1</v>
      </c>
      <c r="G60" s="2" t="s">
        <v>8</v>
      </c>
      <c r="H60" s="28"/>
      <c r="I60" s="6">
        <f t="shared" si="0"/>
        <v>0</v>
      </c>
      <c r="J60" s="6">
        <f t="shared" si="1"/>
        <v>0</v>
      </c>
      <c r="K60" s="2"/>
    </row>
    <row r="61" spans="1:11" x14ac:dyDescent="0.25">
      <c r="A61" s="4" t="s">
        <v>9</v>
      </c>
      <c r="B61" s="30"/>
      <c r="C61" s="7" t="s">
        <v>118</v>
      </c>
      <c r="D61" s="3" t="s">
        <v>119</v>
      </c>
      <c r="E61" s="4" t="s">
        <v>7</v>
      </c>
      <c r="F61" s="5">
        <v>2</v>
      </c>
      <c r="G61" s="2" t="s">
        <v>8</v>
      </c>
      <c r="H61" s="28"/>
      <c r="I61" s="6">
        <f t="shared" si="0"/>
        <v>0</v>
      </c>
      <c r="J61" s="6">
        <f t="shared" si="1"/>
        <v>0</v>
      </c>
      <c r="K61" s="2"/>
    </row>
    <row r="62" spans="1:11" x14ac:dyDescent="0.25">
      <c r="A62" s="4" t="s">
        <v>9</v>
      </c>
      <c r="B62" s="30"/>
      <c r="C62" s="7" t="s">
        <v>120</v>
      </c>
      <c r="D62" s="3" t="s">
        <v>121</v>
      </c>
      <c r="E62" s="4" t="s">
        <v>7</v>
      </c>
      <c r="F62" s="5">
        <v>1</v>
      </c>
      <c r="G62" s="2" t="s">
        <v>8</v>
      </c>
      <c r="H62" s="28"/>
      <c r="I62" s="6">
        <f t="shared" si="0"/>
        <v>0</v>
      </c>
      <c r="J62" s="6">
        <f t="shared" si="1"/>
        <v>0</v>
      </c>
      <c r="K62" s="2"/>
    </row>
    <row r="63" spans="1:11" x14ac:dyDescent="0.25">
      <c r="A63" s="4" t="s">
        <v>9</v>
      </c>
      <c r="B63" s="30"/>
      <c r="C63" s="7" t="s">
        <v>122</v>
      </c>
      <c r="D63" s="3" t="s">
        <v>121</v>
      </c>
      <c r="E63" s="4" t="s">
        <v>7</v>
      </c>
      <c r="F63" s="5">
        <v>1</v>
      </c>
      <c r="G63" s="2" t="s">
        <v>8</v>
      </c>
      <c r="H63" s="28"/>
      <c r="I63" s="6">
        <f t="shared" si="0"/>
        <v>0</v>
      </c>
      <c r="J63" s="6">
        <f t="shared" si="1"/>
        <v>0</v>
      </c>
      <c r="K63" s="2"/>
    </row>
    <row r="64" spans="1:11" x14ac:dyDescent="0.25">
      <c r="A64" s="2">
        <v>45605</v>
      </c>
      <c r="B64" s="29"/>
      <c r="C64" s="3" t="s">
        <v>123</v>
      </c>
      <c r="D64" s="3" t="s">
        <v>121</v>
      </c>
      <c r="E64" s="4" t="s">
        <v>7</v>
      </c>
      <c r="F64" s="5">
        <v>16</v>
      </c>
      <c r="G64" s="2" t="s">
        <v>8</v>
      </c>
      <c r="H64" s="28"/>
      <c r="I64" s="6">
        <f t="shared" si="0"/>
        <v>0</v>
      </c>
      <c r="J64" s="6">
        <f t="shared" si="1"/>
        <v>0</v>
      </c>
      <c r="K64" s="24" t="s">
        <v>605</v>
      </c>
    </row>
    <row r="65" spans="1:11" x14ac:dyDescent="0.25">
      <c r="A65" s="2">
        <v>45601</v>
      </c>
      <c r="B65" s="29"/>
      <c r="C65" s="3" t="s">
        <v>124</v>
      </c>
      <c r="D65" s="3" t="s">
        <v>121</v>
      </c>
      <c r="E65" s="4" t="s">
        <v>7</v>
      </c>
      <c r="F65" s="5">
        <v>17</v>
      </c>
      <c r="G65" s="2" t="s">
        <v>8</v>
      </c>
      <c r="H65" s="28"/>
      <c r="I65" s="6">
        <f t="shared" si="0"/>
        <v>0</v>
      </c>
      <c r="J65" s="6">
        <f t="shared" si="1"/>
        <v>0</v>
      </c>
      <c r="K65" s="2"/>
    </row>
    <row r="66" spans="1:11" x14ac:dyDescent="0.25">
      <c r="A66" s="2">
        <v>47750</v>
      </c>
      <c r="B66" s="29"/>
      <c r="C66" s="3" t="s">
        <v>125</v>
      </c>
      <c r="D66" s="3" t="s">
        <v>126</v>
      </c>
      <c r="E66" s="4" t="s">
        <v>12</v>
      </c>
      <c r="F66" s="5">
        <v>12</v>
      </c>
      <c r="G66" s="2" t="s">
        <v>8</v>
      </c>
      <c r="H66" s="28"/>
      <c r="I66" s="6">
        <f t="shared" ref="I66:I129" si="2">H66*F66</f>
        <v>0</v>
      </c>
      <c r="J66" s="6">
        <f t="shared" si="1"/>
        <v>0</v>
      </c>
      <c r="K66" s="2"/>
    </row>
    <row r="67" spans="1:11" x14ac:dyDescent="0.25">
      <c r="A67" s="2">
        <v>46400</v>
      </c>
      <c r="B67" s="29"/>
      <c r="C67" s="3" t="s">
        <v>127</v>
      </c>
      <c r="D67" s="3" t="s">
        <v>128</v>
      </c>
      <c r="E67" s="4" t="s">
        <v>7</v>
      </c>
      <c r="F67" s="5">
        <v>5</v>
      </c>
      <c r="G67" s="2" t="s">
        <v>129</v>
      </c>
      <c r="H67" s="28"/>
      <c r="I67" s="6">
        <f t="shared" si="2"/>
        <v>0</v>
      </c>
      <c r="J67" s="6">
        <f t="shared" ref="J67:J130" si="3">I67*4</f>
        <v>0</v>
      </c>
      <c r="K67" s="2"/>
    </row>
    <row r="68" spans="1:11" x14ac:dyDescent="0.25">
      <c r="A68" s="4" t="s">
        <v>9</v>
      </c>
      <c r="B68" s="30"/>
      <c r="C68" s="7" t="s">
        <v>130</v>
      </c>
      <c r="D68" s="3" t="s">
        <v>131</v>
      </c>
      <c r="E68" s="4" t="s">
        <v>7</v>
      </c>
      <c r="F68" s="5">
        <v>2</v>
      </c>
      <c r="G68" s="2" t="s">
        <v>8</v>
      </c>
      <c r="H68" s="28"/>
      <c r="I68" s="6">
        <f t="shared" si="2"/>
        <v>0</v>
      </c>
      <c r="J68" s="6">
        <f t="shared" si="3"/>
        <v>0</v>
      </c>
      <c r="K68" s="2"/>
    </row>
    <row r="69" spans="1:11" x14ac:dyDescent="0.25">
      <c r="A69" s="4" t="s">
        <v>9</v>
      </c>
      <c r="B69" s="30"/>
      <c r="C69" s="7" t="s">
        <v>132</v>
      </c>
      <c r="D69" s="3" t="s">
        <v>133</v>
      </c>
      <c r="E69" s="4" t="s">
        <v>7</v>
      </c>
      <c r="F69" s="5">
        <v>3</v>
      </c>
      <c r="G69" s="2" t="s">
        <v>134</v>
      </c>
      <c r="H69" s="28"/>
      <c r="I69" s="6">
        <f t="shared" si="2"/>
        <v>0</v>
      </c>
      <c r="J69" s="6">
        <f t="shared" si="3"/>
        <v>0</v>
      </c>
      <c r="K69" s="2"/>
    </row>
    <row r="70" spans="1:11" x14ac:dyDescent="0.25">
      <c r="A70" s="2">
        <v>43883</v>
      </c>
      <c r="B70" s="29"/>
      <c r="C70" s="3" t="s">
        <v>135</v>
      </c>
      <c r="D70" s="3" t="s">
        <v>136</v>
      </c>
      <c r="E70" s="4" t="s">
        <v>12</v>
      </c>
      <c r="F70" s="5">
        <v>11</v>
      </c>
      <c r="G70" s="2" t="s">
        <v>8</v>
      </c>
      <c r="H70" s="28"/>
      <c r="I70" s="6">
        <f t="shared" si="2"/>
        <v>0</v>
      </c>
      <c r="J70" s="6">
        <f t="shared" si="3"/>
        <v>0</v>
      </c>
      <c r="K70" s="24" t="s">
        <v>605</v>
      </c>
    </row>
    <row r="71" spans="1:11" x14ac:dyDescent="0.25">
      <c r="A71" s="2">
        <v>43885</v>
      </c>
      <c r="B71" s="29"/>
      <c r="C71" s="3" t="s">
        <v>137</v>
      </c>
      <c r="D71" s="3" t="s">
        <v>136</v>
      </c>
      <c r="E71" s="4" t="s">
        <v>12</v>
      </c>
      <c r="F71" s="5">
        <v>20</v>
      </c>
      <c r="G71" s="2" t="s">
        <v>8</v>
      </c>
      <c r="H71" s="28"/>
      <c r="I71" s="6">
        <f t="shared" si="2"/>
        <v>0</v>
      </c>
      <c r="J71" s="6">
        <f t="shared" si="3"/>
        <v>0</v>
      </c>
      <c r="K71" s="2"/>
    </row>
    <row r="72" spans="1:11" x14ac:dyDescent="0.25">
      <c r="A72" s="2">
        <v>43886</v>
      </c>
      <c r="B72" s="29"/>
      <c r="C72" s="3" t="s">
        <v>138</v>
      </c>
      <c r="D72" s="3" t="s">
        <v>136</v>
      </c>
      <c r="E72" s="4" t="s">
        <v>12</v>
      </c>
      <c r="F72" s="5">
        <v>12</v>
      </c>
      <c r="G72" s="2" t="s">
        <v>8</v>
      </c>
      <c r="H72" s="28"/>
      <c r="I72" s="6">
        <f t="shared" si="2"/>
        <v>0</v>
      </c>
      <c r="J72" s="6">
        <f t="shared" si="3"/>
        <v>0</v>
      </c>
      <c r="K72" s="2"/>
    </row>
    <row r="73" spans="1:11" x14ac:dyDescent="0.25">
      <c r="A73" s="2">
        <v>41420</v>
      </c>
      <c r="B73" s="29"/>
      <c r="C73" s="3" t="s">
        <v>139</v>
      </c>
      <c r="D73" s="3" t="s">
        <v>140</v>
      </c>
      <c r="E73" s="4" t="s">
        <v>7</v>
      </c>
      <c r="F73" s="5">
        <v>4</v>
      </c>
      <c r="G73" s="2" t="s">
        <v>8</v>
      </c>
      <c r="H73" s="28"/>
      <c r="I73" s="6">
        <f t="shared" si="2"/>
        <v>0</v>
      </c>
      <c r="J73" s="6">
        <f t="shared" si="3"/>
        <v>0</v>
      </c>
      <c r="K73" s="2"/>
    </row>
    <row r="74" spans="1:11" x14ac:dyDescent="0.25">
      <c r="A74" s="4" t="s">
        <v>141</v>
      </c>
      <c r="B74" s="30"/>
      <c r="C74" s="7" t="s">
        <v>142</v>
      </c>
      <c r="D74" s="3" t="s">
        <v>143</v>
      </c>
      <c r="E74" s="4" t="s">
        <v>7</v>
      </c>
      <c r="F74" s="5">
        <v>7</v>
      </c>
      <c r="G74" s="2" t="s">
        <v>8</v>
      </c>
      <c r="H74" s="28"/>
      <c r="I74" s="6">
        <f t="shared" si="2"/>
        <v>0</v>
      </c>
      <c r="J74" s="6">
        <f t="shared" si="3"/>
        <v>0</v>
      </c>
      <c r="K74" s="2"/>
    </row>
    <row r="75" spans="1:11" x14ac:dyDescent="0.25">
      <c r="A75" s="4" t="s">
        <v>9</v>
      </c>
      <c r="B75" s="30"/>
      <c r="C75" s="7" t="s">
        <v>144</v>
      </c>
      <c r="D75" s="3" t="s">
        <v>145</v>
      </c>
      <c r="E75" s="4" t="s">
        <v>7</v>
      </c>
      <c r="F75" s="5">
        <v>1</v>
      </c>
      <c r="G75" s="2" t="s">
        <v>8</v>
      </c>
      <c r="H75" s="28"/>
      <c r="I75" s="6">
        <f t="shared" si="2"/>
        <v>0</v>
      </c>
      <c r="J75" s="6">
        <f t="shared" si="3"/>
        <v>0</v>
      </c>
      <c r="K75" s="2"/>
    </row>
    <row r="76" spans="1:11" x14ac:dyDescent="0.25">
      <c r="A76" s="2">
        <v>40082</v>
      </c>
      <c r="B76" s="29"/>
      <c r="C76" s="3" t="s">
        <v>146</v>
      </c>
      <c r="D76" s="3" t="s">
        <v>147</v>
      </c>
      <c r="E76" s="4" t="s">
        <v>12</v>
      </c>
      <c r="F76" s="5">
        <v>16</v>
      </c>
      <c r="G76" s="2" t="s">
        <v>8</v>
      </c>
      <c r="H76" s="28"/>
      <c r="I76" s="6">
        <f t="shared" si="2"/>
        <v>0</v>
      </c>
      <c r="J76" s="6">
        <f t="shared" si="3"/>
        <v>0</v>
      </c>
      <c r="K76" s="2"/>
    </row>
    <row r="77" spans="1:11" x14ac:dyDescent="0.25">
      <c r="A77" s="2">
        <v>40084</v>
      </c>
      <c r="B77" s="29"/>
      <c r="C77" s="3" t="s">
        <v>148</v>
      </c>
      <c r="D77" s="3" t="s">
        <v>147</v>
      </c>
      <c r="E77" s="4" t="s">
        <v>12</v>
      </c>
      <c r="F77" s="5">
        <v>14</v>
      </c>
      <c r="G77" s="2" t="s">
        <v>8</v>
      </c>
      <c r="H77" s="28"/>
      <c r="I77" s="6">
        <f t="shared" si="2"/>
        <v>0</v>
      </c>
      <c r="J77" s="6">
        <f t="shared" si="3"/>
        <v>0</v>
      </c>
      <c r="K77" s="2"/>
    </row>
    <row r="78" spans="1:11" x14ac:dyDescent="0.25">
      <c r="A78" s="2">
        <v>91002</v>
      </c>
      <c r="B78" s="29"/>
      <c r="C78" s="7" t="s">
        <v>149</v>
      </c>
      <c r="D78" s="3" t="s">
        <v>150</v>
      </c>
      <c r="E78" s="4" t="s">
        <v>7</v>
      </c>
      <c r="F78" s="5">
        <v>1</v>
      </c>
      <c r="G78" s="2" t="s">
        <v>8</v>
      </c>
      <c r="H78" s="28"/>
      <c r="I78" s="6">
        <f t="shared" si="2"/>
        <v>0</v>
      </c>
      <c r="J78" s="6">
        <f t="shared" si="3"/>
        <v>0</v>
      </c>
      <c r="K78" s="24" t="s">
        <v>605</v>
      </c>
    </row>
    <row r="79" spans="1:11" x14ac:dyDescent="0.25">
      <c r="A79" s="4" t="s">
        <v>9</v>
      </c>
      <c r="B79" s="30"/>
      <c r="C79" s="7" t="s">
        <v>151</v>
      </c>
      <c r="D79" s="3" t="s">
        <v>152</v>
      </c>
      <c r="E79" s="4" t="s">
        <v>7</v>
      </c>
      <c r="F79" s="5">
        <v>35</v>
      </c>
      <c r="G79" s="2" t="s">
        <v>8</v>
      </c>
      <c r="H79" s="28"/>
      <c r="I79" s="6">
        <f t="shared" si="2"/>
        <v>0</v>
      </c>
      <c r="J79" s="6">
        <f t="shared" si="3"/>
        <v>0</v>
      </c>
      <c r="K79" s="24" t="s">
        <v>605</v>
      </c>
    </row>
    <row r="80" spans="1:11" x14ac:dyDescent="0.25">
      <c r="A80" s="4" t="s">
        <v>9</v>
      </c>
      <c r="B80" s="30"/>
      <c r="C80" s="7" t="s">
        <v>153</v>
      </c>
      <c r="D80" s="3" t="s">
        <v>152</v>
      </c>
      <c r="E80" s="4" t="s">
        <v>12</v>
      </c>
      <c r="F80" s="5">
        <v>5</v>
      </c>
      <c r="G80" s="2" t="s">
        <v>8</v>
      </c>
      <c r="H80" s="28"/>
      <c r="I80" s="6">
        <f t="shared" si="2"/>
        <v>0</v>
      </c>
      <c r="J80" s="6">
        <f t="shared" si="3"/>
        <v>0</v>
      </c>
      <c r="K80" s="2"/>
    </row>
    <row r="81" spans="1:11" x14ac:dyDescent="0.25">
      <c r="A81" s="2">
        <v>49001</v>
      </c>
      <c r="B81" s="29"/>
      <c r="C81" s="3" t="s">
        <v>154</v>
      </c>
      <c r="D81" s="3" t="s">
        <v>155</v>
      </c>
      <c r="E81" s="4" t="s">
        <v>7</v>
      </c>
      <c r="F81" s="5">
        <v>47</v>
      </c>
      <c r="G81" s="2" t="s">
        <v>8</v>
      </c>
      <c r="H81" s="28"/>
      <c r="I81" s="6">
        <f t="shared" si="2"/>
        <v>0</v>
      </c>
      <c r="J81" s="6">
        <f t="shared" si="3"/>
        <v>0</v>
      </c>
      <c r="K81" s="24" t="s">
        <v>605</v>
      </c>
    </row>
    <row r="82" spans="1:11" x14ac:dyDescent="0.25">
      <c r="A82" s="2">
        <v>34918</v>
      </c>
      <c r="B82" s="29"/>
      <c r="C82" s="3" t="s">
        <v>156</v>
      </c>
      <c r="D82" s="3" t="s">
        <v>157</v>
      </c>
      <c r="E82" s="4" t="s">
        <v>7</v>
      </c>
      <c r="F82" s="5">
        <v>4</v>
      </c>
      <c r="G82" s="2" t="s">
        <v>158</v>
      </c>
      <c r="H82" s="28"/>
      <c r="I82" s="6">
        <f t="shared" si="2"/>
        <v>0</v>
      </c>
      <c r="J82" s="6">
        <f t="shared" si="3"/>
        <v>0</v>
      </c>
      <c r="K82" s="24" t="s">
        <v>605</v>
      </c>
    </row>
    <row r="83" spans="1:11" x14ac:dyDescent="0.25">
      <c r="A83" s="2">
        <v>34919</v>
      </c>
      <c r="B83" s="29"/>
      <c r="C83" s="3" t="s">
        <v>159</v>
      </c>
      <c r="D83" s="3" t="s">
        <v>160</v>
      </c>
      <c r="E83" s="4" t="s">
        <v>7</v>
      </c>
      <c r="F83" s="5">
        <v>8</v>
      </c>
      <c r="G83" s="2" t="s">
        <v>8</v>
      </c>
      <c r="H83" s="28"/>
      <c r="I83" s="6">
        <f t="shared" si="2"/>
        <v>0</v>
      </c>
      <c r="J83" s="6">
        <f t="shared" si="3"/>
        <v>0</v>
      </c>
      <c r="K83" s="24" t="s">
        <v>605</v>
      </c>
    </row>
    <row r="84" spans="1:11" x14ac:dyDescent="0.25">
      <c r="A84" s="2">
        <v>39100</v>
      </c>
      <c r="B84" s="29"/>
      <c r="C84" s="3" t="s">
        <v>161</v>
      </c>
      <c r="D84" s="3" t="s">
        <v>162</v>
      </c>
      <c r="E84" s="4" t="s">
        <v>7</v>
      </c>
      <c r="F84" s="5">
        <v>11</v>
      </c>
      <c r="G84" s="2" t="s">
        <v>8</v>
      </c>
      <c r="H84" s="28"/>
      <c r="I84" s="6">
        <f t="shared" si="2"/>
        <v>0</v>
      </c>
      <c r="J84" s="6">
        <f t="shared" si="3"/>
        <v>0</v>
      </c>
      <c r="K84" s="24" t="s">
        <v>605</v>
      </c>
    </row>
    <row r="85" spans="1:11" x14ac:dyDescent="0.25">
      <c r="A85" s="2">
        <v>30780</v>
      </c>
      <c r="B85" s="29"/>
      <c r="C85" s="3" t="s">
        <v>163</v>
      </c>
      <c r="D85" s="3" t="s">
        <v>164</v>
      </c>
      <c r="E85" s="4" t="s">
        <v>7</v>
      </c>
      <c r="F85" s="5">
        <v>65</v>
      </c>
      <c r="G85" s="2" t="s">
        <v>8</v>
      </c>
      <c r="H85" s="28"/>
      <c r="I85" s="6">
        <f t="shared" si="2"/>
        <v>0</v>
      </c>
      <c r="J85" s="6">
        <f t="shared" si="3"/>
        <v>0</v>
      </c>
      <c r="K85" s="24" t="s">
        <v>605</v>
      </c>
    </row>
    <row r="86" spans="1:11" x14ac:dyDescent="0.25">
      <c r="A86" s="4" t="s">
        <v>9</v>
      </c>
      <c r="B86" s="30"/>
      <c r="C86" s="7" t="s">
        <v>165</v>
      </c>
      <c r="D86" s="3" t="s">
        <v>166</v>
      </c>
      <c r="E86" s="4" t="s">
        <v>7</v>
      </c>
      <c r="F86" s="5">
        <v>2</v>
      </c>
      <c r="G86" s="2" t="s">
        <v>8</v>
      </c>
      <c r="H86" s="28"/>
      <c r="I86" s="6">
        <f t="shared" si="2"/>
        <v>0</v>
      </c>
      <c r="J86" s="6">
        <f t="shared" si="3"/>
        <v>0</v>
      </c>
      <c r="K86" s="2"/>
    </row>
    <row r="87" spans="1:11" x14ac:dyDescent="0.25">
      <c r="A87" s="4" t="s">
        <v>9</v>
      </c>
      <c r="B87" s="30"/>
      <c r="C87" s="7" t="s">
        <v>167</v>
      </c>
      <c r="D87" s="3" t="s">
        <v>168</v>
      </c>
      <c r="E87" s="4" t="s">
        <v>12</v>
      </c>
      <c r="F87" s="5">
        <v>2</v>
      </c>
      <c r="G87" s="2" t="s">
        <v>8</v>
      </c>
      <c r="H87" s="28"/>
      <c r="I87" s="6">
        <f t="shared" si="2"/>
        <v>0</v>
      </c>
      <c r="J87" s="6">
        <f t="shared" si="3"/>
        <v>0</v>
      </c>
      <c r="K87" s="2"/>
    </row>
    <row r="88" spans="1:11" x14ac:dyDescent="0.25">
      <c r="A88" s="4" t="s">
        <v>9</v>
      </c>
      <c r="B88" s="30"/>
      <c r="C88" s="3" t="s">
        <v>169</v>
      </c>
      <c r="D88" s="3" t="s">
        <v>170</v>
      </c>
      <c r="E88" s="4" t="s">
        <v>7</v>
      </c>
      <c r="F88" s="5">
        <v>5</v>
      </c>
      <c r="G88" s="2" t="s">
        <v>8</v>
      </c>
      <c r="H88" s="28"/>
      <c r="I88" s="6">
        <f t="shared" si="2"/>
        <v>0</v>
      </c>
      <c r="J88" s="6">
        <f t="shared" si="3"/>
        <v>0</v>
      </c>
      <c r="K88" s="2"/>
    </row>
    <row r="89" spans="1:11" x14ac:dyDescent="0.25">
      <c r="A89" s="2">
        <v>91001</v>
      </c>
      <c r="B89" s="29"/>
      <c r="C89" s="7" t="s">
        <v>171</v>
      </c>
      <c r="D89" s="3" t="s">
        <v>172</v>
      </c>
      <c r="E89" s="4" t="s">
        <v>7</v>
      </c>
      <c r="F89" s="5">
        <v>1</v>
      </c>
      <c r="G89" s="2" t="s">
        <v>8</v>
      </c>
      <c r="H89" s="28"/>
      <c r="I89" s="6">
        <f t="shared" si="2"/>
        <v>0</v>
      </c>
      <c r="J89" s="6">
        <f t="shared" si="3"/>
        <v>0</v>
      </c>
      <c r="K89" s="24" t="s">
        <v>605</v>
      </c>
    </row>
    <row r="90" spans="1:11" x14ac:dyDescent="0.25">
      <c r="A90" s="4" t="s">
        <v>9</v>
      </c>
      <c r="B90" s="30"/>
      <c r="C90" s="7" t="s">
        <v>173</v>
      </c>
      <c r="D90" s="3" t="s">
        <v>174</v>
      </c>
      <c r="E90" s="4" t="s">
        <v>7</v>
      </c>
      <c r="F90" s="5">
        <v>10</v>
      </c>
      <c r="G90" s="2" t="s">
        <v>8</v>
      </c>
      <c r="H90" s="28"/>
      <c r="I90" s="6">
        <f t="shared" si="2"/>
        <v>0</v>
      </c>
      <c r="J90" s="6">
        <f t="shared" si="3"/>
        <v>0</v>
      </c>
      <c r="K90" s="2"/>
    </row>
    <row r="91" spans="1:11" x14ac:dyDescent="0.25">
      <c r="A91" s="2">
        <v>41055</v>
      </c>
      <c r="B91" s="29"/>
      <c r="C91" s="3" t="s">
        <v>175</v>
      </c>
      <c r="D91" s="3" t="s">
        <v>176</v>
      </c>
      <c r="E91" s="4" t="s">
        <v>7</v>
      </c>
      <c r="F91" s="5">
        <v>9</v>
      </c>
      <c r="G91" s="2" t="s">
        <v>17</v>
      </c>
      <c r="H91" s="28"/>
      <c r="I91" s="6">
        <f t="shared" si="2"/>
        <v>0</v>
      </c>
      <c r="J91" s="6">
        <f t="shared" si="3"/>
        <v>0</v>
      </c>
      <c r="K91" s="2"/>
    </row>
    <row r="92" spans="1:11" x14ac:dyDescent="0.25">
      <c r="A92" s="2">
        <v>41056</v>
      </c>
      <c r="B92" s="29"/>
      <c r="C92" s="3" t="s">
        <v>177</v>
      </c>
      <c r="D92" s="3" t="s">
        <v>178</v>
      </c>
      <c r="E92" s="4" t="s">
        <v>7</v>
      </c>
      <c r="F92" s="5">
        <v>6</v>
      </c>
      <c r="G92" s="2" t="s">
        <v>17</v>
      </c>
      <c r="H92" s="28"/>
      <c r="I92" s="6">
        <f t="shared" si="2"/>
        <v>0</v>
      </c>
      <c r="J92" s="6">
        <f t="shared" si="3"/>
        <v>0</v>
      </c>
      <c r="K92" s="24" t="s">
        <v>605</v>
      </c>
    </row>
    <row r="93" spans="1:11" x14ac:dyDescent="0.25">
      <c r="A93" s="4" t="s">
        <v>9</v>
      </c>
      <c r="B93" s="30"/>
      <c r="C93" s="7" t="s">
        <v>179</v>
      </c>
      <c r="D93" s="3" t="s">
        <v>180</v>
      </c>
      <c r="E93" s="4" t="s">
        <v>7</v>
      </c>
      <c r="F93" s="5">
        <v>4</v>
      </c>
      <c r="G93" s="2" t="s">
        <v>8</v>
      </c>
      <c r="H93" s="28"/>
      <c r="I93" s="6">
        <f t="shared" si="2"/>
        <v>0</v>
      </c>
      <c r="J93" s="6">
        <f t="shared" si="3"/>
        <v>0</v>
      </c>
      <c r="K93" s="24" t="s">
        <v>605</v>
      </c>
    </row>
    <row r="94" spans="1:11" x14ac:dyDescent="0.25">
      <c r="A94" s="4" t="s">
        <v>9</v>
      </c>
      <c r="B94" s="30"/>
      <c r="C94" s="7" t="s">
        <v>181</v>
      </c>
      <c r="D94" s="3" t="s">
        <v>182</v>
      </c>
      <c r="E94" s="4" t="s">
        <v>7</v>
      </c>
      <c r="F94" s="5">
        <v>8</v>
      </c>
      <c r="G94" s="2" t="s">
        <v>8</v>
      </c>
      <c r="H94" s="28"/>
      <c r="I94" s="6">
        <f t="shared" si="2"/>
        <v>0</v>
      </c>
      <c r="J94" s="6">
        <f t="shared" si="3"/>
        <v>0</v>
      </c>
      <c r="K94" s="2"/>
    </row>
    <row r="95" spans="1:11" x14ac:dyDescent="0.25">
      <c r="A95" s="4" t="s">
        <v>9</v>
      </c>
      <c r="B95" s="30"/>
      <c r="C95" s="7" t="s">
        <v>181</v>
      </c>
      <c r="D95" s="3" t="s">
        <v>183</v>
      </c>
      <c r="E95" s="4" t="s">
        <v>7</v>
      </c>
      <c r="F95" s="5">
        <v>8</v>
      </c>
      <c r="G95" s="2" t="s">
        <v>8</v>
      </c>
      <c r="H95" s="28"/>
      <c r="I95" s="6">
        <f t="shared" si="2"/>
        <v>0</v>
      </c>
      <c r="J95" s="6">
        <f t="shared" si="3"/>
        <v>0</v>
      </c>
      <c r="K95" s="2"/>
    </row>
    <row r="96" spans="1:11" x14ac:dyDescent="0.25">
      <c r="A96" s="4" t="s">
        <v>9</v>
      </c>
      <c r="B96" s="30"/>
      <c r="C96" s="7" t="s">
        <v>181</v>
      </c>
      <c r="D96" s="3" t="s">
        <v>184</v>
      </c>
      <c r="E96" s="4" t="s">
        <v>7</v>
      </c>
      <c r="F96" s="5">
        <v>1</v>
      </c>
      <c r="G96" s="2" t="s">
        <v>8</v>
      </c>
      <c r="H96" s="28"/>
      <c r="I96" s="6">
        <f t="shared" si="2"/>
        <v>0</v>
      </c>
      <c r="J96" s="6">
        <f t="shared" si="3"/>
        <v>0</v>
      </c>
      <c r="K96" s="2"/>
    </row>
    <row r="97" spans="1:11" x14ac:dyDescent="0.25">
      <c r="A97" s="4" t="s">
        <v>185</v>
      </c>
      <c r="B97" s="30"/>
      <c r="C97" s="3" t="s">
        <v>186</v>
      </c>
      <c r="D97" s="3" t="s">
        <v>187</v>
      </c>
      <c r="E97" s="4" t="s">
        <v>7</v>
      </c>
      <c r="F97" s="5">
        <v>7</v>
      </c>
      <c r="G97" s="2" t="s">
        <v>8</v>
      </c>
      <c r="H97" s="28"/>
      <c r="I97" s="6">
        <f t="shared" si="2"/>
        <v>0</v>
      </c>
      <c r="J97" s="6">
        <f t="shared" si="3"/>
        <v>0</v>
      </c>
      <c r="K97" s="2"/>
    </row>
    <row r="98" spans="1:11" x14ac:dyDescent="0.25">
      <c r="A98" s="4" t="s">
        <v>9</v>
      </c>
      <c r="B98" s="30"/>
      <c r="C98" s="7" t="s">
        <v>188</v>
      </c>
      <c r="D98" s="3" t="s">
        <v>189</v>
      </c>
      <c r="E98" s="4" t="s">
        <v>7</v>
      </c>
      <c r="F98" s="5">
        <v>1</v>
      </c>
      <c r="G98" s="2" t="s">
        <v>8</v>
      </c>
      <c r="H98" s="28"/>
      <c r="I98" s="6">
        <f t="shared" si="2"/>
        <v>0</v>
      </c>
      <c r="J98" s="6">
        <f t="shared" si="3"/>
        <v>0</v>
      </c>
      <c r="K98" s="2"/>
    </row>
    <row r="99" spans="1:11" x14ac:dyDescent="0.25">
      <c r="A99" s="4" t="s">
        <v>9</v>
      </c>
      <c r="B99" s="30"/>
      <c r="C99" s="7" t="s">
        <v>190</v>
      </c>
      <c r="D99" s="3" t="s">
        <v>191</v>
      </c>
      <c r="E99" s="4" t="s">
        <v>7</v>
      </c>
      <c r="F99" s="5">
        <v>25</v>
      </c>
      <c r="G99" s="2" t="s">
        <v>192</v>
      </c>
      <c r="H99" s="28"/>
      <c r="I99" s="6">
        <f t="shared" si="2"/>
        <v>0</v>
      </c>
      <c r="J99" s="6">
        <f t="shared" si="3"/>
        <v>0</v>
      </c>
      <c r="K99" s="2"/>
    </row>
    <row r="100" spans="1:11" x14ac:dyDescent="0.25">
      <c r="A100" s="2">
        <v>41463</v>
      </c>
      <c r="B100" s="29"/>
      <c r="C100" s="3" t="s">
        <v>193</v>
      </c>
      <c r="D100" s="3" t="s">
        <v>194</v>
      </c>
      <c r="E100" s="4" t="s">
        <v>7</v>
      </c>
      <c r="F100" s="5">
        <v>105</v>
      </c>
      <c r="G100" s="2" t="s">
        <v>129</v>
      </c>
      <c r="H100" s="28"/>
      <c r="I100" s="6">
        <f t="shared" si="2"/>
        <v>0</v>
      </c>
      <c r="J100" s="6">
        <f t="shared" si="3"/>
        <v>0</v>
      </c>
      <c r="K100" s="2"/>
    </row>
    <row r="101" spans="1:11" x14ac:dyDescent="0.25">
      <c r="A101" s="2">
        <v>41415</v>
      </c>
      <c r="B101" s="29"/>
      <c r="C101" s="3" t="s">
        <v>195</v>
      </c>
      <c r="D101" s="3" t="s">
        <v>196</v>
      </c>
      <c r="E101" s="4" t="s">
        <v>7</v>
      </c>
      <c r="F101" s="5">
        <v>13</v>
      </c>
      <c r="G101" s="2" t="s">
        <v>8</v>
      </c>
      <c r="H101" s="28"/>
      <c r="I101" s="6">
        <f t="shared" si="2"/>
        <v>0</v>
      </c>
      <c r="J101" s="6">
        <f t="shared" si="3"/>
        <v>0</v>
      </c>
      <c r="K101" s="2"/>
    </row>
    <row r="102" spans="1:11" x14ac:dyDescent="0.25">
      <c r="A102" s="2">
        <v>44555</v>
      </c>
      <c r="B102" s="29"/>
      <c r="C102" s="3" t="s">
        <v>197</v>
      </c>
      <c r="D102" s="3" t="s">
        <v>198</v>
      </c>
      <c r="E102" s="4" t="s">
        <v>12</v>
      </c>
      <c r="F102" s="5">
        <v>14</v>
      </c>
      <c r="G102" s="2" t="s">
        <v>8</v>
      </c>
      <c r="H102" s="28"/>
      <c r="I102" s="6">
        <f t="shared" si="2"/>
        <v>0</v>
      </c>
      <c r="J102" s="6">
        <f t="shared" si="3"/>
        <v>0</v>
      </c>
      <c r="K102" s="2"/>
    </row>
    <row r="103" spans="1:11" x14ac:dyDescent="0.25">
      <c r="A103" s="2">
        <v>41430</v>
      </c>
      <c r="B103" s="29"/>
      <c r="C103" s="3" t="s">
        <v>199</v>
      </c>
      <c r="D103" s="3" t="s">
        <v>200</v>
      </c>
      <c r="E103" s="4" t="s">
        <v>12</v>
      </c>
      <c r="F103" s="5">
        <v>60</v>
      </c>
      <c r="G103" s="2" t="s">
        <v>8</v>
      </c>
      <c r="H103" s="28"/>
      <c r="I103" s="6">
        <f t="shared" si="2"/>
        <v>0</v>
      </c>
      <c r="J103" s="6">
        <f t="shared" si="3"/>
        <v>0</v>
      </c>
      <c r="K103" s="2"/>
    </row>
    <row r="104" spans="1:11" x14ac:dyDescent="0.25">
      <c r="A104" s="2">
        <v>41431</v>
      </c>
      <c r="B104" s="29"/>
      <c r="C104" s="3" t="s">
        <v>201</v>
      </c>
      <c r="D104" s="3" t="s">
        <v>200</v>
      </c>
      <c r="E104" s="4" t="s">
        <v>12</v>
      </c>
      <c r="F104" s="5">
        <v>82</v>
      </c>
      <c r="G104" s="2" t="s">
        <v>8</v>
      </c>
      <c r="H104" s="28"/>
      <c r="I104" s="6">
        <f t="shared" si="2"/>
        <v>0</v>
      </c>
      <c r="J104" s="6">
        <f t="shared" si="3"/>
        <v>0</v>
      </c>
      <c r="K104" s="2"/>
    </row>
    <row r="105" spans="1:11" x14ac:dyDescent="0.25">
      <c r="A105" s="2">
        <v>41432</v>
      </c>
      <c r="B105" s="29"/>
      <c r="C105" s="3" t="s">
        <v>202</v>
      </c>
      <c r="D105" s="3" t="s">
        <v>200</v>
      </c>
      <c r="E105" s="4" t="s">
        <v>7</v>
      </c>
      <c r="F105" s="5">
        <v>2</v>
      </c>
      <c r="G105" s="2" t="s">
        <v>8</v>
      </c>
      <c r="H105" s="28"/>
      <c r="I105" s="6">
        <f t="shared" si="2"/>
        <v>0</v>
      </c>
      <c r="J105" s="6">
        <f t="shared" si="3"/>
        <v>0</v>
      </c>
      <c r="K105" s="2"/>
    </row>
    <row r="106" spans="1:11" x14ac:dyDescent="0.25">
      <c r="A106" s="2">
        <v>41440</v>
      </c>
      <c r="B106" s="29"/>
      <c r="C106" s="3" t="s">
        <v>203</v>
      </c>
      <c r="D106" s="3" t="s">
        <v>204</v>
      </c>
      <c r="E106" s="4" t="s">
        <v>12</v>
      </c>
      <c r="F106" s="5">
        <v>223</v>
      </c>
      <c r="G106" s="2" t="s">
        <v>8</v>
      </c>
      <c r="H106" s="28"/>
      <c r="I106" s="6">
        <f t="shared" si="2"/>
        <v>0</v>
      </c>
      <c r="J106" s="6">
        <f t="shared" si="3"/>
        <v>0</v>
      </c>
      <c r="K106" s="2"/>
    </row>
    <row r="107" spans="1:11" x14ac:dyDescent="0.25">
      <c r="A107" s="2">
        <v>41441</v>
      </c>
      <c r="B107" s="29"/>
      <c r="C107" s="3" t="s">
        <v>205</v>
      </c>
      <c r="D107" s="3" t="s">
        <v>204</v>
      </c>
      <c r="E107" s="4" t="s">
        <v>12</v>
      </c>
      <c r="F107" s="5">
        <v>99</v>
      </c>
      <c r="G107" s="2" t="s">
        <v>8</v>
      </c>
      <c r="H107" s="28"/>
      <c r="I107" s="6">
        <f t="shared" si="2"/>
        <v>0</v>
      </c>
      <c r="J107" s="6">
        <f t="shared" si="3"/>
        <v>0</v>
      </c>
      <c r="K107" s="2"/>
    </row>
    <row r="108" spans="1:11" x14ac:dyDescent="0.25">
      <c r="A108" s="2">
        <v>41442</v>
      </c>
      <c r="B108" s="29"/>
      <c r="C108" s="3" t="s">
        <v>206</v>
      </c>
      <c r="D108" s="3" t="s">
        <v>204</v>
      </c>
      <c r="E108" s="4" t="s">
        <v>12</v>
      </c>
      <c r="F108" s="5">
        <v>15</v>
      </c>
      <c r="G108" s="2" t="s">
        <v>8</v>
      </c>
      <c r="H108" s="28"/>
      <c r="I108" s="6">
        <f t="shared" si="2"/>
        <v>0</v>
      </c>
      <c r="J108" s="6">
        <f t="shared" si="3"/>
        <v>0</v>
      </c>
      <c r="K108" s="2"/>
    </row>
    <row r="109" spans="1:11" x14ac:dyDescent="0.25">
      <c r="A109" s="4" t="s">
        <v>9</v>
      </c>
      <c r="B109" s="30"/>
      <c r="C109" s="3" t="s">
        <v>207</v>
      </c>
      <c r="D109" s="3" t="s">
        <v>208</v>
      </c>
      <c r="E109" s="4" t="s">
        <v>12</v>
      </c>
      <c r="F109" s="5">
        <v>11</v>
      </c>
      <c r="G109" s="2" t="s">
        <v>8</v>
      </c>
      <c r="H109" s="28"/>
      <c r="I109" s="6">
        <f t="shared" si="2"/>
        <v>0</v>
      </c>
      <c r="J109" s="6">
        <f t="shared" si="3"/>
        <v>0</v>
      </c>
      <c r="K109" s="2"/>
    </row>
    <row r="110" spans="1:11" x14ac:dyDescent="0.25">
      <c r="A110" s="4" t="s">
        <v>9</v>
      </c>
      <c r="B110" s="30"/>
      <c r="C110" s="7" t="s">
        <v>209</v>
      </c>
      <c r="D110" s="3" t="s">
        <v>210</v>
      </c>
      <c r="E110" s="4" t="s">
        <v>7</v>
      </c>
      <c r="F110" s="5">
        <v>1</v>
      </c>
      <c r="G110" s="2" t="s">
        <v>211</v>
      </c>
      <c r="H110" s="28"/>
      <c r="I110" s="6">
        <f t="shared" si="2"/>
        <v>0</v>
      </c>
      <c r="J110" s="6">
        <f t="shared" si="3"/>
        <v>0</v>
      </c>
      <c r="K110" s="2"/>
    </row>
    <row r="111" spans="1:11" x14ac:dyDescent="0.25">
      <c r="A111" s="4" t="s">
        <v>9</v>
      </c>
      <c r="B111" s="30"/>
      <c r="C111" s="7" t="s">
        <v>212</v>
      </c>
      <c r="D111" s="3" t="s">
        <v>213</v>
      </c>
      <c r="E111" s="4" t="s">
        <v>7</v>
      </c>
      <c r="F111" s="5">
        <v>2</v>
      </c>
      <c r="G111" s="2" t="s">
        <v>214</v>
      </c>
      <c r="H111" s="28"/>
      <c r="I111" s="6">
        <f t="shared" si="2"/>
        <v>0</v>
      </c>
      <c r="J111" s="6">
        <f t="shared" si="3"/>
        <v>0</v>
      </c>
      <c r="K111" s="2"/>
    </row>
    <row r="112" spans="1:11" x14ac:dyDescent="0.25">
      <c r="A112" s="4" t="s">
        <v>9</v>
      </c>
      <c r="B112" s="30"/>
      <c r="C112" s="7" t="s">
        <v>215</v>
      </c>
      <c r="D112" s="3" t="s">
        <v>216</v>
      </c>
      <c r="E112" s="4" t="s">
        <v>7</v>
      </c>
      <c r="F112" s="5">
        <v>1</v>
      </c>
      <c r="G112" s="2" t="s">
        <v>217</v>
      </c>
      <c r="H112" s="28"/>
      <c r="I112" s="6">
        <f t="shared" si="2"/>
        <v>0</v>
      </c>
      <c r="J112" s="6">
        <f t="shared" si="3"/>
        <v>0</v>
      </c>
      <c r="K112" s="2"/>
    </row>
    <row r="113" spans="1:11" x14ac:dyDescent="0.25">
      <c r="A113" s="2">
        <v>76656</v>
      </c>
      <c r="B113" s="29"/>
      <c r="C113" s="3" t="s">
        <v>218</v>
      </c>
      <c r="D113" s="3" t="s">
        <v>219</v>
      </c>
      <c r="E113" s="4" t="s">
        <v>7</v>
      </c>
      <c r="F113" s="5">
        <v>117</v>
      </c>
      <c r="G113" s="2" t="s">
        <v>8</v>
      </c>
      <c r="H113" s="28"/>
      <c r="I113" s="6">
        <f t="shared" si="2"/>
        <v>0</v>
      </c>
      <c r="J113" s="6">
        <f t="shared" si="3"/>
        <v>0</v>
      </c>
      <c r="K113" s="24" t="s">
        <v>605</v>
      </c>
    </row>
    <row r="114" spans="1:11" x14ac:dyDescent="0.25">
      <c r="A114" s="2">
        <v>40440</v>
      </c>
      <c r="B114" s="29"/>
      <c r="C114" s="3" t="s">
        <v>220</v>
      </c>
      <c r="D114" s="3" t="s">
        <v>221</v>
      </c>
      <c r="E114" s="4" t="s">
        <v>12</v>
      </c>
      <c r="F114" s="5">
        <v>4</v>
      </c>
      <c r="G114" s="2" t="s">
        <v>48</v>
      </c>
      <c r="H114" s="28"/>
      <c r="I114" s="6">
        <f t="shared" si="2"/>
        <v>0</v>
      </c>
      <c r="J114" s="6">
        <f t="shared" si="3"/>
        <v>0</v>
      </c>
      <c r="K114" s="24" t="s">
        <v>605</v>
      </c>
    </row>
    <row r="115" spans="1:11" x14ac:dyDescent="0.25">
      <c r="A115" s="2">
        <v>41760</v>
      </c>
      <c r="B115" s="29"/>
      <c r="C115" s="3" t="s">
        <v>222</v>
      </c>
      <c r="D115" s="3" t="s">
        <v>223</v>
      </c>
      <c r="E115" s="4" t="s">
        <v>7</v>
      </c>
      <c r="F115" s="5">
        <v>37</v>
      </c>
      <c r="G115" s="2" t="s">
        <v>8</v>
      </c>
      <c r="H115" s="28"/>
      <c r="I115" s="6">
        <f t="shared" si="2"/>
        <v>0</v>
      </c>
      <c r="J115" s="6">
        <f t="shared" si="3"/>
        <v>0</v>
      </c>
      <c r="K115" s="2"/>
    </row>
    <row r="116" spans="1:11" x14ac:dyDescent="0.25">
      <c r="A116" s="2">
        <v>41761</v>
      </c>
      <c r="B116" s="29"/>
      <c r="C116" s="3" t="s">
        <v>224</v>
      </c>
      <c r="D116" s="3" t="s">
        <v>223</v>
      </c>
      <c r="E116" s="4" t="s">
        <v>7</v>
      </c>
      <c r="F116" s="5">
        <v>138</v>
      </c>
      <c r="G116" s="2" t="s">
        <v>8</v>
      </c>
      <c r="H116" s="28"/>
      <c r="I116" s="6">
        <f t="shared" si="2"/>
        <v>0</v>
      </c>
      <c r="J116" s="6">
        <f t="shared" si="3"/>
        <v>0</v>
      </c>
      <c r="K116" s="2"/>
    </row>
    <row r="117" spans="1:11" x14ac:dyDescent="0.25">
      <c r="A117" s="4" t="s">
        <v>9</v>
      </c>
      <c r="B117" s="30"/>
      <c r="C117" s="3" t="s">
        <v>225</v>
      </c>
      <c r="D117" s="3" t="s">
        <v>223</v>
      </c>
      <c r="E117" s="4" t="s">
        <v>12</v>
      </c>
      <c r="F117" s="5">
        <v>26</v>
      </c>
      <c r="G117" s="2" t="s">
        <v>8</v>
      </c>
      <c r="H117" s="28"/>
      <c r="I117" s="6">
        <f t="shared" si="2"/>
        <v>0</v>
      </c>
      <c r="J117" s="6">
        <f t="shared" si="3"/>
        <v>0</v>
      </c>
      <c r="K117" s="2"/>
    </row>
    <row r="118" spans="1:11" x14ac:dyDescent="0.25">
      <c r="A118" s="2">
        <v>41764</v>
      </c>
      <c r="B118" s="29"/>
      <c r="C118" s="3" t="s">
        <v>226</v>
      </c>
      <c r="D118" s="3" t="s">
        <v>227</v>
      </c>
      <c r="E118" s="4" t="s">
        <v>12</v>
      </c>
      <c r="F118" s="5">
        <v>12</v>
      </c>
      <c r="G118" s="2" t="s">
        <v>8</v>
      </c>
      <c r="H118" s="28"/>
      <c r="I118" s="6">
        <f t="shared" si="2"/>
        <v>0</v>
      </c>
      <c r="J118" s="6">
        <f t="shared" si="3"/>
        <v>0</v>
      </c>
      <c r="K118" s="2"/>
    </row>
    <row r="119" spans="1:11" x14ac:dyDescent="0.25">
      <c r="A119" s="4" t="s">
        <v>9</v>
      </c>
      <c r="B119" s="30"/>
      <c r="C119" s="7" t="s">
        <v>228</v>
      </c>
      <c r="D119" s="3" t="s">
        <v>229</v>
      </c>
      <c r="E119" s="4" t="s">
        <v>12</v>
      </c>
      <c r="F119" s="5">
        <v>5</v>
      </c>
      <c r="G119" s="2" t="s">
        <v>8</v>
      </c>
      <c r="H119" s="28"/>
      <c r="I119" s="6">
        <f t="shared" si="2"/>
        <v>0</v>
      </c>
      <c r="J119" s="6">
        <f t="shared" si="3"/>
        <v>0</v>
      </c>
      <c r="K119" s="2"/>
    </row>
    <row r="120" spans="1:11" x14ac:dyDescent="0.25">
      <c r="A120" s="4" t="s">
        <v>9</v>
      </c>
      <c r="B120" s="30"/>
      <c r="C120" s="7" t="s">
        <v>230</v>
      </c>
      <c r="D120" s="3" t="s">
        <v>231</v>
      </c>
      <c r="E120" s="4" t="s">
        <v>12</v>
      </c>
      <c r="F120" s="5">
        <v>1</v>
      </c>
      <c r="G120" s="2" t="s">
        <v>8</v>
      </c>
      <c r="H120" s="28"/>
      <c r="I120" s="6">
        <f t="shared" si="2"/>
        <v>0</v>
      </c>
      <c r="J120" s="6">
        <f t="shared" si="3"/>
        <v>0</v>
      </c>
      <c r="K120" s="2"/>
    </row>
    <row r="121" spans="1:11" x14ac:dyDescent="0.25">
      <c r="A121" s="4" t="s">
        <v>9</v>
      </c>
      <c r="B121" s="30"/>
      <c r="C121" s="7" t="s">
        <v>232</v>
      </c>
      <c r="D121" s="3" t="s">
        <v>233</v>
      </c>
      <c r="E121" s="4" t="s">
        <v>7</v>
      </c>
      <c r="F121" s="5">
        <v>2</v>
      </c>
      <c r="G121" s="2" t="s">
        <v>8</v>
      </c>
      <c r="H121" s="28"/>
      <c r="I121" s="6">
        <f t="shared" si="2"/>
        <v>0</v>
      </c>
      <c r="J121" s="6">
        <f t="shared" si="3"/>
        <v>0</v>
      </c>
      <c r="K121" s="2"/>
    </row>
    <row r="122" spans="1:11" x14ac:dyDescent="0.25">
      <c r="A122" s="4" t="s">
        <v>9</v>
      </c>
      <c r="B122" s="30"/>
      <c r="C122" s="7" t="s">
        <v>234</v>
      </c>
      <c r="D122" s="3" t="s">
        <v>235</v>
      </c>
      <c r="E122" s="4" t="s">
        <v>7</v>
      </c>
      <c r="F122" s="5">
        <v>1</v>
      </c>
      <c r="G122" s="2" t="s">
        <v>17</v>
      </c>
      <c r="H122" s="28"/>
      <c r="I122" s="6">
        <f t="shared" si="2"/>
        <v>0</v>
      </c>
      <c r="J122" s="6">
        <f t="shared" si="3"/>
        <v>0</v>
      </c>
      <c r="K122" s="2"/>
    </row>
    <row r="123" spans="1:11" x14ac:dyDescent="0.25">
      <c r="A123" s="4" t="s">
        <v>9</v>
      </c>
      <c r="B123" s="30"/>
      <c r="C123" s="7" t="s">
        <v>236</v>
      </c>
      <c r="D123" s="3" t="s">
        <v>237</v>
      </c>
      <c r="E123" s="4" t="s">
        <v>7</v>
      </c>
      <c r="F123" s="5">
        <v>1</v>
      </c>
      <c r="G123" s="2" t="s">
        <v>17</v>
      </c>
      <c r="H123" s="28"/>
      <c r="I123" s="6">
        <f t="shared" si="2"/>
        <v>0</v>
      </c>
      <c r="J123" s="6">
        <f t="shared" si="3"/>
        <v>0</v>
      </c>
      <c r="K123" s="2"/>
    </row>
    <row r="124" spans="1:11" x14ac:dyDescent="0.25">
      <c r="A124" s="4" t="s">
        <v>9</v>
      </c>
      <c r="B124" s="30"/>
      <c r="C124" s="7" t="s">
        <v>238</v>
      </c>
      <c r="D124" s="3" t="s">
        <v>239</v>
      </c>
      <c r="E124" s="4" t="s">
        <v>7</v>
      </c>
      <c r="F124" s="5">
        <v>1</v>
      </c>
      <c r="G124" s="2" t="s">
        <v>8</v>
      </c>
      <c r="H124" s="28"/>
      <c r="I124" s="6">
        <f t="shared" si="2"/>
        <v>0</v>
      </c>
      <c r="J124" s="6">
        <f t="shared" si="3"/>
        <v>0</v>
      </c>
      <c r="K124" s="2"/>
    </row>
    <row r="125" spans="1:11" x14ac:dyDescent="0.25">
      <c r="A125" s="2">
        <v>42099</v>
      </c>
      <c r="B125" s="29"/>
      <c r="C125" s="3" t="s">
        <v>240</v>
      </c>
      <c r="D125" s="3" t="s">
        <v>241</v>
      </c>
      <c r="E125" s="4" t="s">
        <v>12</v>
      </c>
      <c r="F125" s="5">
        <v>18510</v>
      </c>
      <c r="G125" s="2" t="s">
        <v>242</v>
      </c>
      <c r="H125" s="28"/>
      <c r="I125" s="6">
        <f t="shared" si="2"/>
        <v>0</v>
      </c>
      <c r="J125" s="6">
        <f t="shared" si="3"/>
        <v>0</v>
      </c>
      <c r="K125" s="24" t="s">
        <v>605</v>
      </c>
    </row>
    <row r="126" spans="1:11" x14ac:dyDescent="0.25">
      <c r="A126" s="2">
        <v>42100</v>
      </c>
      <c r="B126" s="29"/>
      <c r="C126" s="3" t="s">
        <v>243</v>
      </c>
      <c r="D126" s="3" t="s">
        <v>244</v>
      </c>
      <c r="E126" s="4" t="s">
        <v>12</v>
      </c>
      <c r="F126" s="5">
        <v>1525</v>
      </c>
      <c r="G126" s="2" t="s">
        <v>242</v>
      </c>
      <c r="H126" s="28"/>
      <c r="I126" s="6">
        <f t="shared" si="2"/>
        <v>0</v>
      </c>
      <c r="J126" s="6">
        <f t="shared" si="3"/>
        <v>0</v>
      </c>
      <c r="K126" s="24" t="s">
        <v>605</v>
      </c>
    </row>
    <row r="127" spans="1:11" x14ac:dyDescent="0.25">
      <c r="A127" s="4" t="s">
        <v>9</v>
      </c>
      <c r="B127" s="30"/>
      <c r="C127" s="7" t="s">
        <v>245</v>
      </c>
      <c r="D127" s="3" t="s">
        <v>246</v>
      </c>
      <c r="E127" s="4" t="s">
        <v>7</v>
      </c>
      <c r="F127" s="5">
        <v>5</v>
      </c>
      <c r="G127" s="2" t="s">
        <v>8</v>
      </c>
      <c r="H127" s="28"/>
      <c r="I127" s="6">
        <f t="shared" si="2"/>
        <v>0</v>
      </c>
      <c r="J127" s="6">
        <f t="shared" si="3"/>
        <v>0</v>
      </c>
      <c r="K127" s="2"/>
    </row>
    <row r="128" spans="1:11" x14ac:dyDescent="0.25">
      <c r="A128" s="4" t="s">
        <v>9</v>
      </c>
      <c r="B128" s="30"/>
      <c r="C128" s="7" t="s">
        <v>247</v>
      </c>
      <c r="D128" s="3" t="s">
        <v>248</v>
      </c>
      <c r="E128" s="4" t="s">
        <v>12</v>
      </c>
      <c r="F128" s="5">
        <v>15</v>
      </c>
      <c r="G128" s="2" t="s">
        <v>8</v>
      </c>
      <c r="H128" s="28"/>
      <c r="I128" s="6">
        <f t="shared" si="2"/>
        <v>0</v>
      </c>
      <c r="J128" s="6">
        <f t="shared" si="3"/>
        <v>0</v>
      </c>
      <c r="K128" s="2"/>
    </row>
    <row r="129" spans="1:11" x14ac:dyDescent="0.25">
      <c r="A129" s="4" t="s">
        <v>9</v>
      </c>
      <c r="B129" s="30"/>
      <c r="C129" s="7" t="s">
        <v>249</v>
      </c>
      <c r="D129" s="3" t="s">
        <v>250</v>
      </c>
      <c r="E129" s="4" t="s">
        <v>12</v>
      </c>
      <c r="F129" s="5">
        <v>10</v>
      </c>
      <c r="G129" s="2" t="s">
        <v>8</v>
      </c>
      <c r="H129" s="28"/>
      <c r="I129" s="6">
        <f t="shared" si="2"/>
        <v>0</v>
      </c>
      <c r="J129" s="6">
        <f t="shared" si="3"/>
        <v>0</v>
      </c>
      <c r="K129" s="2"/>
    </row>
    <row r="130" spans="1:11" x14ac:dyDescent="0.25">
      <c r="A130" s="4" t="s">
        <v>9</v>
      </c>
      <c r="B130" s="30"/>
      <c r="C130" s="7" t="s">
        <v>247</v>
      </c>
      <c r="D130" s="3" t="s">
        <v>248</v>
      </c>
      <c r="E130" s="4" t="s">
        <v>12</v>
      </c>
      <c r="F130" s="5">
        <v>6</v>
      </c>
      <c r="G130" s="2" t="s">
        <v>8</v>
      </c>
      <c r="H130" s="28"/>
      <c r="I130" s="6">
        <f t="shared" ref="I130:I193" si="4">H130*F130</f>
        <v>0</v>
      </c>
      <c r="J130" s="6">
        <f t="shared" si="3"/>
        <v>0</v>
      </c>
      <c r="K130" s="2"/>
    </row>
    <row r="131" spans="1:11" x14ac:dyDescent="0.25">
      <c r="A131" s="4" t="s">
        <v>9</v>
      </c>
      <c r="B131" s="30"/>
      <c r="C131" s="7" t="s">
        <v>249</v>
      </c>
      <c r="D131" s="3" t="s">
        <v>250</v>
      </c>
      <c r="E131" s="4" t="s">
        <v>12</v>
      </c>
      <c r="F131" s="5">
        <v>1</v>
      </c>
      <c r="G131" s="2" t="s">
        <v>251</v>
      </c>
      <c r="H131" s="28"/>
      <c r="I131" s="6">
        <f t="shared" si="4"/>
        <v>0</v>
      </c>
      <c r="J131" s="6">
        <f t="shared" ref="J131:J194" si="5">I131*4</f>
        <v>0</v>
      </c>
      <c r="K131" s="2"/>
    </row>
    <row r="132" spans="1:11" x14ac:dyDescent="0.25">
      <c r="A132" s="4" t="s">
        <v>9</v>
      </c>
      <c r="B132" s="30"/>
      <c r="C132" s="7" t="s">
        <v>594</v>
      </c>
      <c r="D132" s="3" t="s">
        <v>595</v>
      </c>
      <c r="E132" s="4" t="s">
        <v>12</v>
      </c>
      <c r="F132" s="5">
        <v>1</v>
      </c>
      <c r="G132" s="2" t="s">
        <v>252</v>
      </c>
      <c r="H132" s="28"/>
      <c r="I132" s="6">
        <f t="shared" si="4"/>
        <v>0</v>
      </c>
      <c r="J132" s="6">
        <f t="shared" si="5"/>
        <v>0</v>
      </c>
      <c r="K132" s="2"/>
    </row>
    <row r="133" spans="1:11" x14ac:dyDescent="0.25">
      <c r="A133" s="4" t="s">
        <v>9</v>
      </c>
      <c r="B133" s="30"/>
      <c r="C133" s="7" t="s">
        <v>253</v>
      </c>
      <c r="D133" s="3" t="s">
        <v>254</v>
      </c>
      <c r="E133" s="4" t="s">
        <v>7</v>
      </c>
      <c r="F133" s="5">
        <v>26</v>
      </c>
      <c r="G133" s="2" t="s">
        <v>8</v>
      </c>
      <c r="H133" s="28"/>
      <c r="I133" s="6">
        <f t="shared" si="4"/>
        <v>0</v>
      </c>
      <c r="J133" s="6">
        <f t="shared" si="5"/>
        <v>0</v>
      </c>
      <c r="K133" s="2"/>
    </row>
    <row r="134" spans="1:11" x14ac:dyDescent="0.25">
      <c r="A134" s="4" t="s">
        <v>9</v>
      </c>
      <c r="B134" s="30"/>
      <c r="C134" s="7" t="s">
        <v>255</v>
      </c>
      <c r="D134" s="3" t="s">
        <v>256</v>
      </c>
      <c r="E134" s="4" t="s">
        <v>7</v>
      </c>
      <c r="F134" s="5">
        <v>5</v>
      </c>
      <c r="G134" s="2" t="s">
        <v>8</v>
      </c>
      <c r="H134" s="28"/>
      <c r="I134" s="6">
        <f t="shared" si="4"/>
        <v>0</v>
      </c>
      <c r="J134" s="6">
        <f t="shared" si="5"/>
        <v>0</v>
      </c>
      <c r="K134" s="2"/>
    </row>
    <row r="135" spans="1:11" x14ac:dyDescent="0.25">
      <c r="A135" s="4" t="s">
        <v>9</v>
      </c>
      <c r="B135" s="30"/>
      <c r="C135" s="7" t="s">
        <v>257</v>
      </c>
      <c r="D135" s="3" t="s">
        <v>258</v>
      </c>
      <c r="E135" s="4" t="s">
        <v>7</v>
      </c>
      <c r="F135" s="5">
        <v>6</v>
      </c>
      <c r="G135" s="2" t="s">
        <v>8</v>
      </c>
      <c r="H135" s="28"/>
      <c r="I135" s="6">
        <f t="shared" si="4"/>
        <v>0</v>
      </c>
      <c r="J135" s="6">
        <f t="shared" si="5"/>
        <v>0</v>
      </c>
      <c r="K135" s="2"/>
    </row>
    <row r="136" spans="1:11" x14ac:dyDescent="0.25">
      <c r="A136" s="4"/>
      <c r="B136" s="30"/>
      <c r="C136" s="3" t="s">
        <v>259</v>
      </c>
      <c r="D136" s="3" t="s">
        <v>260</v>
      </c>
      <c r="E136" s="4" t="s">
        <v>7</v>
      </c>
      <c r="F136" s="5">
        <v>100</v>
      </c>
      <c r="G136" s="2" t="s">
        <v>261</v>
      </c>
      <c r="H136" s="28"/>
      <c r="I136" s="6">
        <f t="shared" si="4"/>
        <v>0</v>
      </c>
      <c r="J136" s="6">
        <f t="shared" si="5"/>
        <v>0</v>
      </c>
      <c r="K136" s="2"/>
    </row>
    <row r="137" spans="1:11" x14ac:dyDescent="0.25">
      <c r="A137" s="2">
        <v>42120</v>
      </c>
      <c r="B137" s="29"/>
      <c r="C137" s="3" t="s">
        <v>262</v>
      </c>
      <c r="D137" s="3" t="s">
        <v>260</v>
      </c>
      <c r="E137" s="4" t="s">
        <v>7</v>
      </c>
      <c r="F137" s="5">
        <v>300</v>
      </c>
      <c r="G137" s="2" t="s">
        <v>261</v>
      </c>
      <c r="H137" s="28"/>
      <c r="I137" s="6">
        <f t="shared" si="4"/>
        <v>0</v>
      </c>
      <c r="J137" s="6">
        <f t="shared" si="5"/>
        <v>0</v>
      </c>
      <c r="K137" s="2"/>
    </row>
    <row r="138" spans="1:11" x14ac:dyDescent="0.25">
      <c r="A138" s="2">
        <v>42121</v>
      </c>
      <c r="B138" s="29"/>
      <c r="C138" s="3" t="s">
        <v>263</v>
      </c>
      <c r="D138" s="3" t="s">
        <v>260</v>
      </c>
      <c r="E138" s="4" t="s">
        <v>7</v>
      </c>
      <c r="F138" s="5">
        <v>200</v>
      </c>
      <c r="G138" s="2" t="s">
        <v>261</v>
      </c>
      <c r="H138" s="28"/>
      <c r="I138" s="6">
        <f t="shared" si="4"/>
        <v>0</v>
      </c>
      <c r="J138" s="6">
        <f t="shared" si="5"/>
        <v>0</v>
      </c>
      <c r="K138" s="24" t="s">
        <v>605</v>
      </c>
    </row>
    <row r="139" spans="1:11" x14ac:dyDescent="0.25">
      <c r="A139" s="2">
        <v>42122</v>
      </c>
      <c r="B139" s="29"/>
      <c r="C139" s="3" t="s">
        <v>264</v>
      </c>
      <c r="D139" s="3" t="s">
        <v>260</v>
      </c>
      <c r="E139" s="4" t="s">
        <v>7</v>
      </c>
      <c r="F139" s="5">
        <v>50</v>
      </c>
      <c r="G139" s="2" t="s">
        <v>261</v>
      </c>
      <c r="H139" s="28"/>
      <c r="I139" s="6">
        <f t="shared" si="4"/>
        <v>0</v>
      </c>
      <c r="J139" s="6">
        <f t="shared" si="5"/>
        <v>0</v>
      </c>
      <c r="K139" s="2"/>
    </row>
    <row r="140" spans="1:11" x14ac:dyDescent="0.25">
      <c r="A140" s="4"/>
      <c r="B140" s="30"/>
      <c r="C140" s="3" t="s">
        <v>265</v>
      </c>
      <c r="D140" s="3" t="s">
        <v>260</v>
      </c>
      <c r="E140" s="4" t="s">
        <v>7</v>
      </c>
      <c r="F140" s="5">
        <v>100</v>
      </c>
      <c r="G140" s="2" t="s">
        <v>261</v>
      </c>
      <c r="H140" s="28"/>
      <c r="I140" s="6">
        <f t="shared" si="4"/>
        <v>0</v>
      </c>
      <c r="J140" s="6">
        <f t="shared" si="5"/>
        <v>0</v>
      </c>
      <c r="K140" s="2"/>
    </row>
    <row r="141" spans="1:11" x14ac:dyDescent="0.25">
      <c r="A141" s="4" t="s">
        <v>9</v>
      </c>
      <c r="B141" s="30"/>
      <c r="C141" s="7" t="s">
        <v>266</v>
      </c>
      <c r="D141" s="3" t="s">
        <v>267</v>
      </c>
      <c r="E141" s="4" t="s">
        <v>7</v>
      </c>
      <c r="F141" s="5">
        <v>19</v>
      </c>
      <c r="G141" s="2" t="s">
        <v>17</v>
      </c>
      <c r="H141" s="28"/>
      <c r="I141" s="6">
        <f t="shared" si="4"/>
        <v>0</v>
      </c>
      <c r="J141" s="6">
        <f t="shared" si="5"/>
        <v>0</v>
      </c>
      <c r="K141" s="2"/>
    </row>
    <row r="142" spans="1:11" x14ac:dyDescent="0.25">
      <c r="A142" s="4"/>
      <c r="B142" s="30"/>
      <c r="C142" s="7" t="s">
        <v>268</v>
      </c>
      <c r="D142" s="3" t="s">
        <v>269</v>
      </c>
      <c r="E142" s="4" t="s">
        <v>7</v>
      </c>
      <c r="F142" s="5">
        <v>88</v>
      </c>
      <c r="G142" s="2" t="s">
        <v>17</v>
      </c>
      <c r="H142" s="28"/>
      <c r="I142" s="6">
        <f t="shared" si="4"/>
        <v>0</v>
      </c>
      <c r="J142" s="6">
        <f t="shared" si="5"/>
        <v>0</v>
      </c>
      <c r="K142" s="24" t="s">
        <v>605</v>
      </c>
    </row>
    <row r="143" spans="1:11" x14ac:dyDescent="0.25">
      <c r="A143" s="4" t="s">
        <v>9</v>
      </c>
      <c r="B143" s="30"/>
      <c r="C143" s="7" t="s">
        <v>270</v>
      </c>
      <c r="D143" s="3" t="s">
        <v>269</v>
      </c>
      <c r="E143" s="4" t="s">
        <v>7</v>
      </c>
      <c r="F143" s="5">
        <v>68</v>
      </c>
      <c r="G143" s="2" t="s">
        <v>17</v>
      </c>
      <c r="H143" s="28"/>
      <c r="I143" s="6">
        <f t="shared" si="4"/>
        <v>0</v>
      </c>
      <c r="J143" s="6">
        <f t="shared" si="5"/>
        <v>0</v>
      </c>
      <c r="K143" s="2"/>
    </row>
    <row r="144" spans="1:11" x14ac:dyDescent="0.25">
      <c r="A144" s="2">
        <v>91003</v>
      </c>
      <c r="B144" s="29"/>
      <c r="C144" s="7" t="s">
        <v>271</v>
      </c>
      <c r="D144" s="3" t="s">
        <v>272</v>
      </c>
      <c r="E144" s="4" t="s">
        <v>7</v>
      </c>
      <c r="F144" s="5">
        <v>10</v>
      </c>
      <c r="G144" s="2" t="s">
        <v>261</v>
      </c>
      <c r="H144" s="28"/>
      <c r="I144" s="6">
        <f t="shared" si="4"/>
        <v>0</v>
      </c>
      <c r="J144" s="6">
        <f t="shared" si="5"/>
        <v>0</v>
      </c>
      <c r="K144" s="2"/>
    </row>
    <row r="145" spans="1:11" x14ac:dyDescent="0.25">
      <c r="A145" s="4" t="s">
        <v>9</v>
      </c>
      <c r="B145" s="30"/>
      <c r="C145" s="7" t="s">
        <v>273</v>
      </c>
      <c r="D145" s="3" t="s">
        <v>274</v>
      </c>
      <c r="E145" s="4" t="s">
        <v>7</v>
      </c>
      <c r="F145" s="5">
        <v>1</v>
      </c>
      <c r="G145" s="2" t="s">
        <v>8</v>
      </c>
      <c r="H145" s="28"/>
      <c r="I145" s="6">
        <f t="shared" si="4"/>
        <v>0</v>
      </c>
      <c r="J145" s="6">
        <f t="shared" si="5"/>
        <v>0</v>
      </c>
      <c r="K145" s="2"/>
    </row>
    <row r="146" spans="1:11" x14ac:dyDescent="0.25">
      <c r="A146" s="2">
        <v>49997</v>
      </c>
      <c r="B146" s="29"/>
      <c r="C146" s="3" t="s">
        <v>275</v>
      </c>
      <c r="D146" s="3" t="s">
        <v>276</v>
      </c>
      <c r="E146" s="4" t="s">
        <v>7</v>
      </c>
      <c r="F146" s="5">
        <v>8</v>
      </c>
      <c r="G146" s="2" t="s">
        <v>17</v>
      </c>
      <c r="H146" s="28"/>
      <c r="I146" s="6">
        <f t="shared" si="4"/>
        <v>0</v>
      </c>
      <c r="J146" s="6">
        <f t="shared" si="5"/>
        <v>0</v>
      </c>
      <c r="K146" s="2"/>
    </row>
    <row r="147" spans="1:11" x14ac:dyDescent="0.25">
      <c r="A147" s="2">
        <v>48400</v>
      </c>
      <c r="B147" s="29"/>
      <c r="C147" s="3" t="s">
        <v>277</v>
      </c>
      <c r="D147" s="3" t="s">
        <v>278</v>
      </c>
      <c r="E147" s="4" t="s">
        <v>12</v>
      </c>
      <c r="F147" s="5">
        <v>200</v>
      </c>
      <c r="G147" s="2" t="s">
        <v>8</v>
      </c>
      <c r="H147" s="28"/>
      <c r="I147" s="6">
        <f t="shared" si="4"/>
        <v>0</v>
      </c>
      <c r="J147" s="6">
        <f t="shared" si="5"/>
        <v>0</v>
      </c>
      <c r="K147" s="2"/>
    </row>
    <row r="148" spans="1:11" x14ac:dyDescent="0.25">
      <c r="A148" s="2">
        <v>48406</v>
      </c>
      <c r="B148" s="29"/>
      <c r="C148" s="3" t="s">
        <v>279</v>
      </c>
      <c r="D148" s="3" t="s">
        <v>280</v>
      </c>
      <c r="E148" s="4" t="s">
        <v>7</v>
      </c>
      <c r="F148" s="5">
        <v>400</v>
      </c>
      <c r="G148" s="2" t="s">
        <v>8</v>
      </c>
      <c r="H148" s="28"/>
      <c r="I148" s="6">
        <f t="shared" si="4"/>
        <v>0</v>
      </c>
      <c r="J148" s="6">
        <f t="shared" si="5"/>
        <v>0</v>
      </c>
      <c r="K148" s="2"/>
    </row>
    <row r="149" spans="1:11" x14ac:dyDescent="0.25">
      <c r="A149" s="4" t="s">
        <v>9</v>
      </c>
      <c r="B149" s="30"/>
      <c r="C149" s="3" t="s">
        <v>281</v>
      </c>
      <c r="D149" s="3" t="s">
        <v>280</v>
      </c>
      <c r="E149" s="4" t="s">
        <v>7</v>
      </c>
      <c r="F149" s="5">
        <v>200</v>
      </c>
      <c r="G149" s="2" t="s">
        <v>8</v>
      </c>
      <c r="H149" s="28"/>
      <c r="I149" s="6">
        <f t="shared" si="4"/>
        <v>0</v>
      </c>
      <c r="J149" s="6">
        <f t="shared" si="5"/>
        <v>0</v>
      </c>
      <c r="K149" s="2"/>
    </row>
    <row r="150" spans="1:11" x14ac:dyDescent="0.25">
      <c r="A150" s="2">
        <v>48408</v>
      </c>
      <c r="B150" s="29"/>
      <c r="C150" s="3" t="s">
        <v>282</v>
      </c>
      <c r="D150" s="3" t="s">
        <v>280</v>
      </c>
      <c r="E150" s="4" t="s">
        <v>7</v>
      </c>
      <c r="F150" s="5">
        <v>300</v>
      </c>
      <c r="G150" s="2" t="s">
        <v>8</v>
      </c>
      <c r="H150" s="28"/>
      <c r="I150" s="6">
        <f t="shared" si="4"/>
        <v>0</v>
      </c>
      <c r="J150" s="6">
        <f t="shared" si="5"/>
        <v>0</v>
      </c>
      <c r="K150" s="2"/>
    </row>
    <row r="151" spans="1:11" x14ac:dyDescent="0.25">
      <c r="A151" s="2">
        <v>48402</v>
      </c>
      <c r="B151" s="29"/>
      <c r="C151" s="3" t="s">
        <v>283</v>
      </c>
      <c r="D151" s="3" t="s">
        <v>280</v>
      </c>
      <c r="E151" s="4" t="s">
        <v>7</v>
      </c>
      <c r="F151" s="5">
        <v>1300</v>
      </c>
      <c r="G151" s="2" t="s">
        <v>8</v>
      </c>
      <c r="H151" s="28"/>
      <c r="I151" s="6">
        <f t="shared" si="4"/>
        <v>0</v>
      </c>
      <c r="J151" s="6">
        <f t="shared" si="5"/>
        <v>0</v>
      </c>
      <c r="K151" s="2"/>
    </row>
    <row r="152" spans="1:11" x14ac:dyDescent="0.25">
      <c r="A152" s="2">
        <v>48404</v>
      </c>
      <c r="B152" s="29"/>
      <c r="C152" s="3" t="s">
        <v>284</v>
      </c>
      <c r="D152" s="3" t="s">
        <v>280</v>
      </c>
      <c r="E152" s="4" t="s">
        <v>7</v>
      </c>
      <c r="F152" s="5">
        <v>2300</v>
      </c>
      <c r="G152" s="2" t="s">
        <v>8</v>
      </c>
      <c r="H152" s="28"/>
      <c r="I152" s="6">
        <f t="shared" si="4"/>
        <v>0</v>
      </c>
      <c r="J152" s="6">
        <f t="shared" si="5"/>
        <v>0</v>
      </c>
      <c r="K152" s="24" t="s">
        <v>605</v>
      </c>
    </row>
    <row r="153" spans="1:11" x14ac:dyDescent="0.25">
      <c r="A153" s="4" t="s">
        <v>9</v>
      </c>
      <c r="B153" s="30"/>
      <c r="C153" s="7" t="s">
        <v>285</v>
      </c>
      <c r="D153" s="3" t="s">
        <v>286</v>
      </c>
      <c r="E153" s="4" t="s">
        <v>7</v>
      </c>
      <c r="F153" s="5">
        <v>1</v>
      </c>
      <c r="G153" s="2" t="s">
        <v>8</v>
      </c>
      <c r="H153" s="28"/>
      <c r="I153" s="6">
        <f t="shared" si="4"/>
        <v>0</v>
      </c>
      <c r="J153" s="6">
        <f t="shared" si="5"/>
        <v>0</v>
      </c>
      <c r="K153" s="2"/>
    </row>
    <row r="154" spans="1:11" x14ac:dyDescent="0.25">
      <c r="A154" s="4" t="s">
        <v>9</v>
      </c>
      <c r="B154" s="30"/>
      <c r="C154" s="7" t="s">
        <v>287</v>
      </c>
      <c r="D154" s="3" t="s">
        <v>288</v>
      </c>
      <c r="E154" s="4" t="s">
        <v>7</v>
      </c>
      <c r="F154" s="5">
        <v>1</v>
      </c>
      <c r="G154" s="2" t="s">
        <v>8</v>
      </c>
      <c r="H154" s="28"/>
      <c r="I154" s="6">
        <f t="shared" si="4"/>
        <v>0</v>
      </c>
      <c r="J154" s="6">
        <f t="shared" si="5"/>
        <v>0</v>
      </c>
      <c r="K154" s="2"/>
    </row>
    <row r="155" spans="1:11" x14ac:dyDescent="0.25">
      <c r="A155" s="4" t="s">
        <v>9</v>
      </c>
      <c r="B155" s="30"/>
      <c r="C155" s="7" t="s">
        <v>289</v>
      </c>
      <c r="D155" s="3" t="s">
        <v>290</v>
      </c>
      <c r="E155" s="4" t="s">
        <v>7</v>
      </c>
      <c r="F155" s="5">
        <v>1</v>
      </c>
      <c r="G155" s="2" t="s">
        <v>8</v>
      </c>
      <c r="H155" s="28"/>
      <c r="I155" s="6">
        <f t="shared" si="4"/>
        <v>0</v>
      </c>
      <c r="J155" s="6">
        <f t="shared" si="5"/>
        <v>0</v>
      </c>
      <c r="K155" s="2"/>
    </row>
    <row r="156" spans="1:11" x14ac:dyDescent="0.25">
      <c r="A156" s="4" t="s">
        <v>9</v>
      </c>
      <c r="B156" s="30"/>
      <c r="C156" s="7" t="s">
        <v>291</v>
      </c>
      <c r="D156" s="3" t="s">
        <v>292</v>
      </c>
      <c r="E156" s="4" t="s">
        <v>7</v>
      </c>
      <c r="F156" s="5">
        <v>3</v>
      </c>
      <c r="G156" s="2" t="s">
        <v>8</v>
      </c>
      <c r="H156" s="28"/>
      <c r="I156" s="6">
        <f t="shared" si="4"/>
        <v>0</v>
      </c>
      <c r="J156" s="6">
        <f t="shared" si="5"/>
        <v>0</v>
      </c>
      <c r="K156" s="2"/>
    </row>
    <row r="157" spans="1:11" x14ac:dyDescent="0.25">
      <c r="A157" s="2">
        <v>44100</v>
      </c>
      <c r="B157" s="29"/>
      <c r="C157" s="3" t="s">
        <v>293</v>
      </c>
      <c r="D157" s="3" t="s">
        <v>294</v>
      </c>
      <c r="E157" s="4" t="s">
        <v>7</v>
      </c>
      <c r="F157" s="5">
        <v>18</v>
      </c>
      <c r="G157" s="2" t="s">
        <v>295</v>
      </c>
      <c r="H157" s="28"/>
      <c r="I157" s="6">
        <f t="shared" si="4"/>
        <v>0</v>
      </c>
      <c r="J157" s="6">
        <f t="shared" si="5"/>
        <v>0</v>
      </c>
      <c r="K157" s="2"/>
    </row>
    <row r="158" spans="1:11" x14ac:dyDescent="0.25">
      <c r="A158" s="2">
        <v>80203</v>
      </c>
      <c r="B158" s="29"/>
      <c r="C158" s="3" t="s">
        <v>296</v>
      </c>
      <c r="D158" s="3" t="s">
        <v>297</v>
      </c>
      <c r="E158" s="4" t="s">
        <v>12</v>
      </c>
      <c r="F158" s="5">
        <v>3</v>
      </c>
      <c r="G158" s="2" t="s">
        <v>298</v>
      </c>
      <c r="H158" s="28"/>
      <c r="I158" s="6">
        <f t="shared" si="4"/>
        <v>0</v>
      </c>
      <c r="J158" s="6">
        <f t="shared" si="5"/>
        <v>0</v>
      </c>
      <c r="K158" s="2"/>
    </row>
    <row r="159" spans="1:11" x14ac:dyDescent="0.25">
      <c r="A159" s="4" t="s">
        <v>9</v>
      </c>
      <c r="B159" s="30"/>
      <c r="C159" s="7" t="s">
        <v>299</v>
      </c>
      <c r="D159" s="3" t="s">
        <v>300</v>
      </c>
      <c r="E159" s="4" t="s">
        <v>7</v>
      </c>
      <c r="F159" s="5">
        <v>2</v>
      </c>
      <c r="G159" s="2" t="s">
        <v>8</v>
      </c>
      <c r="H159" s="28"/>
      <c r="I159" s="6">
        <f t="shared" si="4"/>
        <v>0</v>
      </c>
      <c r="J159" s="6">
        <f t="shared" si="5"/>
        <v>0</v>
      </c>
      <c r="K159" s="24" t="s">
        <v>605</v>
      </c>
    </row>
    <row r="160" spans="1:11" x14ac:dyDescent="0.25">
      <c r="A160" s="2">
        <v>40890</v>
      </c>
      <c r="B160" s="29"/>
      <c r="C160" s="3" t="s">
        <v>301</v>
      </c>
      <c r="D160" s="3" t="s">
        <v>302</v>
      </c>
      <c r="E160" s="4" t="s">
        <v>7</v>
      </c>
      <c r="F160" s="5">
        <v>13</v>
      </c>
      <c r="G160" s="2" t="s">
        <v>8</v>
      </c>
      <c r="H160" s="28"/>
      <c r="I160" s="6">
        <f t="shared" si="4"/>
        <v>0</v>
      </c>
      <c r="J160" s="6">
        <f t="shared" si="5"/>
        <v>0</v>
      </c>
      <c r="K160" s="2"/>
    </row>
    <row r="161" spans="1:11" x14ac:dyDescent="0.25">
      <c r="A161" s="2">
        <v>40075</v>
      </c>
      <c r="B161" s="29"/>
      <c r="C161" s="3" t="s">
        <v>303</v>
      </c>
      <c r="D161" s="3" t="s">
        <v>304</v>
      </c>
      <c r="E161" s="4" t="s">
        <v>7</v>
      </c>
      <c r="F161" s="5">
        <v>116</v>
      </c>
      <c r="G161" s="2" t="s">
        <v>8</v>
      </c>
      <c r="H161" s="28"/>
      <c r="I161" s="6">
        <f t="shared" si="4"/>
        <v>0</v>
      </c>
      <c r="J161" s="6">
        <f t="shared" si="5"/>
        <v>0</v>
      </c>
      <c r="K161" s="2"/>
    </row>
    <row r="162" spans="1:11" x14ac:dyDescent="0.25">
      <c r="A162" s="2">
        <v>80010</v>
      </c>
      <c r="B162" s="29"/>
      <c r="C162" s="3" t="s">
        <v>305</v>
      </c>
      <c r="D162" s="3" t="s">
        <v>306</v>
      </c>
      <c r="E162" s="4" t="s">
        <v>7</v>
      </c>
      <c r="F162" s="5">
        <v>2</v>
      </c>
      <c r="G162" s="2" t="s">
        <v>8</v>
      </c>
      <c r="H162" s="28"/>
      <c r="I162" s="6">
        <f t="shared" si="4"/>
        <v>0</v>
      </c>
      <c r="J162" s="6">
        <f t="shared" si="5"/>
        <v>0</v>
      </c>
      <c r="K162" s="2"/>
    </row>
    <row r="163" spans="1:11" x14ac:dyDescent="0.25">
      <c r="A163" s="4" t="s">
        <v>9</v>
      </c>
      <c r="B163" s="30"/>
      <c r="C163" s="7" t="s">
        <v>307</v>
      </c>
      <c r="D163" s="3" t="s">
        <v>308</v>
      </c>
      <c r="E163" s="4" t="s">
        <v>7</v>
      </c>
      <c r="F163" s="5">
        <v>1</v>
      </c>
      <c r="G163" s="2" t="s">
        <v>8</v>
      </c>
      <c r="H163" s="28"/>
      <c r="I163" s="6">
        <f t="shared" si="4"/>
        <v>0</v>
      </c>
      <c r="J163" s="6">
        <f t="shared" si="5"/>
        <v>0</v>
      </c>
      <c r="K163" s="2"/>
    </row>
    <row r="164" spans="1:11" x14ac:dyDescent="0.25">
      <c r="A164" s="4" t="s">
        <v>9</v>
      </c>
      <c r="B164" s="30"/>
      <c r="C164" s="7" t="s">
        <v>309</v>
      </c>
      <c r="D164" s="3" t="s">
        <v>310</v>
      </c>
      <c r="E164" s="4" t="s">
        <v>7</v>
      </c>
      <c r="F164" s="5">
        <v>8540</v>
      </c>
      <c r="G164" s="2" t="s">
        <v>8</v>
      </c>
      <c r="H164" s="28"/>
      <c r="I164" s="6">
        <f t="shared" si="4"/>
        <v>0</v>
      </c>
      <c r="J164" s="6">
        <f t="shared" si="5"/>
        <v>0</v>
      </c>
      <c r="K164" s="24" t="s">
        <v>605</v>
      </c>
    </row>
    <row r="165" spans="1:11" x14ac:dyDescent="0.25">
      <c r="A165" s="4" t="s">
        <v>9</v>
      </c>
      <c r="B165" s="30"/>
      <c r="C165" s="3" t="s">
        <v>311</v>
      </c>
      <c r="D165" s="3" t="s">
        <v>312</v>
      </c>
      <c r="E165" s="4" t="s">
        <v>7</v>
      </c>
      <c r="F165" s="5">
        <v>127</v>
      </c>
      <c r="G165" s="2" t="s">
        <v>298</v>
      </c>
      <c r="H165" s="28"/>
      <c r="I165" s="6">
        <f t="shared" si="4"/>
        <v>0</v>
      </c>
      <c r="J165" s="6">
        <f t="shared" si="5"/>
        <v>0</v>
      </c>
      <c r="K165" s="24" t="s">
        <v>605</v>
      </c>
    </row>
    <row r="166" spans="1:11" x14ac:dyDescent="0.25">
      <c r="A166" s="4" t="s">
        <v>9</v>
      </c>
      <c r="B166" s="30"/>
      <c r="C166" s="7" t="s">
        <v>313</v>
      </c>
      <c r="D166" s="3" t="s">
        <v>314</v>
      </c>
      <c r="E166" s="4" t="s">
        <v>7</v>
      </c>
      <c r="F166" s="5">
        <v>1</v>
      </c>
      <c r="G166" s="2" t="s">
        <v>8</v>
      </c>
      <c r="H166" s="28"/>
      <c r="I166" s="6">
        <f t="shared" si="4"/>
        <v>0</v>
      </c>
      <c r="J166" s="6">
        <f t="shared" si="5"/>
        <v>0</v>
      </c>
      <c r="K166" s="2"/>
    </row>
    <row r="167" spans="1:11" x14ac:dyDescent="0.25">
      <c r="A167" s="4" t="s">
        <v>9</v>
      </c>
      <c r="B167" s="30"/>
      <c r="C167" s="7" t="s">
        <v>315</v>
      </c>
      <c r="D167" s="3" t="s">
        <v>316</v>
      </c>
      <c r="E167" s="4" t="s">
        <v>7</v>
      </c>
      <c r="F167" s="5">
        <v>1</v>
      </c>
      <c r="G167" s="2" t="s">
        <v>8</v>
      </c>
      <c r="H167" s="28"/>
      <c r="I167" s="6">
        <f t="shared" si="4"/>
        <v>0</v>
      </c>
      <c r="J167" s="6">
        <f t="shared" si="5"/>
        <v>0</v>
      </c>
      <c r="K167" s="2"/>
    </row>
    <row r="168" spans="1:11" x14ac:dyDescent="0.25">
      <c r="A168" s="4" t="s">
        <v>9</v>
      </c>
      <c r="B168" s="30"/>
      <c r="C168" s="7" t="s">
        <v>317</v>
      </c>
      <c r="D168" s="3" t="s">
        <v>318</v>
      </c>
      <c r="E168" s="4" t="s">
        <v>7</v>
      </c>
      <c r="F168" s="5">
        <v>1</v>
      </c>
      <c r="G168" s="2" t="s">
        <v>8</v>
      </c>
      <c r="H168" s="28"/>
      <c r="I168" s="6">
        <f t="shared" si="4"/>
        <v>0</v>
      </c>
      <c r="J168" s="6">
        <f t="shared" si="5"/>
        <v>0</v>
      </c>
      <c r="K168" s="2"/>
    </row>
    <row r="169" spans="1:11" x14ac:dyDescent="0.25">
      <c r="A169" s="4" t="s">
        <v>9</v>
      </c>
      <c r="B169" s="30"/>
      <c r="C169" s="7" t="s">
        <v>319</v>
      </c>
      <c r="D169" s="3" t="s">
        <v>320</v>
      </c>
      <c r="E169" s="4" t="s">
        <v>7</v>
      </c>
      <c r="F169" s="5">
        <v>1</v>
      </c>
      <c r="G169" s="2" t="s">
        <v>8</v>
      </c>
      <c r="H169" s="28"/>
      <c r="I169" s="6">
        <f t="shared" si="4"/>
        <v>0</v>
      </c>
      <c r="J169" s="6">
        <f t="shared" si="5"/>
        <v>0</v>
      </c>
      <c r="K169" s="2"/>
    </row>
    <row r="170" spans="1:11" x14ac:dyDescent="0.25">
      <c r="A170" s="4" t="s">
        <v>9</v>
      </c>
      <c r="B170" s="30"/>
      <c r="C170" s="7" t="s">
        <v>321</v>
      </c>
      <c r="D170" s="3" t="s">
        <v>322</v>
      </c>
      <c r="E170" s="4" t="s">
        <v>7</v>
      </c>
      <c r="F170" s="5">
        <v>2</v>
      </c>
      <c r="G170" s="2" t="s">
        <v>8</v>
      </c>
      <c r="H170" s="28"/>
      <c r="I170" s="6">
        <f t="shared" si="4"/>
        <v>0</v>
      </c>
      <c r="J170" s="6">
        <f t="shared" si="5"/>
        <v>0</v>
      </c>
      <c r="K170" s="2"/>
    </row>
    <row r="171" spans="1:11" x14ac:dyDescent="0.25">
      <c r="A171" s="2">
        <v>50350</v>
      </c>
      <c r="B171" s="29"/>
      <c r="C171" s="3" t="s">
        <v>323</v>
      </c>
      <c r="D171" s="3" t="s">
        <v>324</v>
      </c>
      <c r="E171" s="4" t="s">
        <v>12</v>
      </c>
      <c r="F171" s="5">
        <v>344</v>
      </c>
      <c r="G171" s="2" t="s">
        <v>8</v>
      </c>
      <c r="H171" s="28"/>
      <c r="I171" s="6">
        <f t="shared" si="4"/>
        <v>0</v>
      </c>
      <c r="J171" s="6">
        <f t="shared" si="5"/>
        <v>0</v>
      </c>
      <c r="K171" s="24" t="s">
        <v>605</v>
      </c>
    </row>
    <row r="172" spans="1:11" x14ac:dyDescent="0.25">
      <c r="A172" s="4" t="s">
        <v>9</v>
      </c>
      <c r="B172" s="30"/>
      <c r="C172" s="7" t="s">
        <v>325</v>
      </c>
      <c r="D172" s="3" t="s">
        <v>326</v>
      </c>
      <c r="E172" s="4" t="s">
        <v>12</v>
      </c>
      <c r="F172" s="5">
        <v>1</v>
      </c>
      <c r="G172" s="2" t="s">
        <v>327</v>
      </c>
      <c r="H172" s="28"/>
      <c r="I172" s="6">
        <f t="shared" si="4"/>
        <v>0</v>
      </c>
      <c r="J172" s="6">
        <f t="shared" si="5"/>
        <v>0</v>
      </c>
      <c r="K172" s="2"/>
    </row>
    <row r="173" spans="1:11" x14ac:dyDescent="0.25">
      <c r="A173" s="4" t="s">
        <v>9</v>
      </c>
      <c r="B173" s="30"/>
      <c r="C173" s="3" t="s">
        <v>328</v>
      </c>
      <c r="D173" s="3" t="s">
        <v>329</v>
      </c>
      <c r="E173" s="4" t="s">
        <v>7</v>
      </c>
      <c r="F173" s="5">
        <v>2</v>
      </c>
      <c r="G173" s="2" t="s">
        <v>8</v>
      </c>
      <c r="H173" s="28"/>
      <c r="I173" s="6">
        <f t="shared" si="4"/>
        <v>0</v>
      </c>
      <c r="J173" s="6">
        <f t="shared" si="5"/>
        <v>0</v>
      </c>
      <c r="K173" s="2"/>
    </row>
    <row r="174" spans="1:11" x14ac:dyDescent="0.25">
      <c r="A174" s="4" t="s">
        <v>9</v>
      </c>
      <c r="B174" s="30"/>
      <c r="C174" s="7" t="s">
        <v>330</v>
      </c>
      <c r="D174" s="3" t="s">
        <v>331</v>
      </c>
      <c r="E174" s="4" t="s">
        <v>7</v>
      </c>
      <c r="F174" s="5">
        <v>1</v>
      </c>
      <c r="G174" s="2" t="s">
        <v>8</v>
      </c>
      <c r="H174" s="28"/>
      <c r="I174" s="6">
        <f t="shared" si="4"/>
        <v>0</v>
      </c>
      <c r="J174" s="6">
        <f t="shared" si="5"/>
        <v>0</v>
      </c>
      <c r="K174" s="2"/>
    </row>
    <row r="175" spans="1:11" x14ac:dyDescent="0.25">
      <c r="A175" s="4" t="s">
        <v>9</v>
      </c>
      <c r="B175" s="30"/>
      <c r="C175" s="7" t="s">
        <v>332</v>
      </c>
      <c r="D175" s="3" t="s">
        <v>333</v>
      </c>
      <c r="E175" s="4" t="s">
        <v>7</v>
      </c>
      <c r="F175" s="5">
        <v>1</v>
      </c>
      <c r="G175" s="2" t="s">
        <v>8</v>
      </c>
      <c r="H175" s="28"/>
      <c r="I175" s="6">
        <f t="shared" si="4"/>
        <v>0</v>
      </c>
      <c r="J175" s="6">
        <f t="shared" si="5"/>
        <v>0</v>
      </c>
      <c r="K175" s="24" t="s">
        <v>605</v>
      </c>
    </row>
    <row r="176" spans="1:11" x14ac:dyDescent="0.25">
      <c r="A176" s="4" t="s">
        <v>9</v>
      </c>
      <c r="B176" s="30"/>
      <c r="C176" s="7" t="s">
        <v>334</v>
      </c>
      <c r="D176" s="3" t="s">
        <v>335</v>
      </c>
      <c r="E176" s="4" t="s">
        <v>7</v>
      </c>
      <c r="F176" s="5">
        <v>25</v>
      </c>
      <c r="G176" s="2" t="s">
        <v>8</v>
      </c>
      <c r="H176" s="28"/>
      <c r="I176" s="6">
        <f t="shared" si="4"/>
        <v>0</v>
      </c>
      <c r="J176" s="6">
        <f t="shared" si="5"/>
        <v>0</v>
      </c>
      <c r="K176" s="24" t="s">
        <v>605</v>
      </c>
    </row>
    <row r="177" spans="1:11" x14ac:dyDescent="0.25">
      <c r="A177" s="4" t="s">
        <v>9</v>
      </c>
      <c r="B177" s="30"/>
      <c r="C177" s="7" t="s">
        <v>336</v>
      </c>
      <c r="D177" s="3" t="s">
        <v>337</v>
      </c>
      <c r="E177" s="4" t="s">
        <v>7</v>
      </c>
      <c r="F177" s="5">
        <v>13</v>
      </c>
      <c r="G177" s="2" t="s">
        <v>8</v>
      </c>
      <c r="H177" s="28"/>
      <c r="I177" s="6">
        <f t="shared" si="4"/>
        <v>0</v>
      </c>
      <c r="J177" s="6">
        <f t="shared" si="5"/>
        <v>0</v>
      </c>
      <c r="K177" s="24" t="s">
        <v>605</v>
      </c>
    </row>
    <row r="178" spans="1:11" x14ac:dyDescent="0.25">
      <c r="A178" s="2">
        <v>48100</v>
      </c>
      <c r="B178" s="29"/>
      <c r="C178" s="3" t="s">
        <v>338</v>
      </c>
      <c r="D178" s="3" t="s">
        <v>339</v>
      </c>
      <c r="E178" s="4" t="s">
        <v>12</v>
      </c>
      <c r="F178" s="5">
        <v>2</v>
      </c>
      <c r="G178" s="2" t="s">
        <v>340</v>
      </c>
      <c r="H178" s="28"/>
      <c r="I178" s="6">
        <f t="shared" si="4"/>
        <v>0</v>
      </c>
      <c r="J178" s="6">
        <f t="shared" si="5"/>
        <v>0</v>
      </c>
      <c r="K178" s="2"/>
    </row>
    <row r="179" spans="1:11" x14ac:dyDescent="0.25">
      <c r="A179" s="4" t="s">
        <v>9</v>
      </c>
      <c r="B179" s="30"/>
      <c r="C179" s="7" t="s">
        <v>341</v>
      </c>
      <c r="D179" s="3" t="s">
        <v>342</v>
      </c>
      <c r="E179" s="4" t="s">
        <v>7</v>
      </c>
      <c r="F179" s="5">
        <v>6</v>
      </c>
      <c r="G179" s="2" t="s">
        <v>8</v>
      </c>
      <c r="H179" s="28"/>
      <c r="I179" s="6">
        <f t="shared" si="4"/>
        <v>0</v>
      </c>
      <c r="J179" s="6">
        <f t="shared" si="5"/>
        <v>0</v>
      </c>
      <c r="K179" s="2"/>
    </row>
    <row r="180" spans="1:11" x14ac:dyDescent="0.25">
      <c r="A180" s="4" t="s">
        <v>9</v>
      </c>
      <c r="B180" s="30"/>
      <c r="C180" s="7" t="s">
        <v>343</v>
      </c>
      <c r="D180" s="3" t="s">
        <v>344</v>
      </c>
      <c r="E180" s="4" t="s">
        <v>7</v>
      </c>
      <c r="F180" s="5">
        <v>4</v>
      </c>
      <c r="G180" s="2" t="s">
        <v>8</v>
      </c>
      <c r="H180" s="28"/>
      <c r="I180" s="6">
        <f t="shared" si="4"/>
        <v>0</v>
      </c>
      <c r="J180" s="6">
        <f t="shared" si="5"/>
        <v>0</v>
      </c>
      <c r="K180" s="2"/>
    </row>
    <row r="181" spans="1:11" x14ac:dyDescent="0.25">
      <c r="A181" s="4" t="s">
        <v>9</v>
      </c>
      <c r="B181" s="30"/>
      <c r="C181" s="7" t="s">
        <v>345</v>
      </c>
      <c r="D181" s="3" t="s">
        <v>346</v>
      </c>
      <c r="E181" s="4" t="s">
        <v>7</v>
      </c>
      <c r="F181" s="5">
        <v>10</v>
      </c>
      <c r="G181" s="2" t="s">
        <v>8</v>
      </c>
      <c r="H181" s="28"/>
      <c r="I181" s="6">
        <f t="shared" si="4"/>
        <v>0</v>
      </c>
      <c r="J181" s="6">
        <f t="shared" si="5"/>
        <v>0</v>
      </c>
      <c r="K181" s="2"/>
    </row>
    <row r="182" spans="1:11" x14ac:dyDescent="0.25">
      <c r="A182" s="4" t="s">
        <v>9</v>
      </c>
      <c r="B182" s="30"/>
      <c r="C182" s="7" t="s">
        <v>347</v>
      </c>
      <c r="D182" s="3" t="s">
        <v>348</v>
      </c>
      <c r="E182" s="4" t="s">
        <v>7</v>
      </c>
      <c r="F182" s="5">
        <v>15</v>
      </c>
      <c r="G182" s="2" t="s">
        <v>8</v>
      </c>
      <c r="H182" s="28"/>
      <c r="I182" s="6">
        <f t="shared" si="4"/>
        <v>0</v>
      </c>
      <c r="J182" s="6">
        <f t="shared" si="5"/>
        <v>0</v>
      </c>
      <c r="K182" s="2"/>
    </row>
    <row r="183" spans="1:11" x14ac:dyDescent="0.25">
      <c r="A183" s="4" t="s">
        <v>9</v>
      </c>
      <c r="B183" s="30"/>
      <c r="C183" s="7" t="s">
        <v>349</v>
      </c>
      <c r="D183" s="3" t="s">
        <v>350</v>
      </c>
      <c r="E183" s="4" t="s">
        <v>7</v>
      </c>
      <c r="F183" s="5">
        <v>7</v>
      </c>
      <c r="G183" s="2" t="s">
        <v>8</v>
      </c>
      <c r="H183" s="28"/>
      <c r="I183" s="6">
        <f t="shared" si="4"/>
        <v>0</v>
      </c>
      <c r="J183" s="6">
        <f t="shared" si="5"/>
        <v>0</v>
      </c>
      <c r="K183" s="2"/>
    </row>
    <row r="184" spans="1:11" x14ac:dyDescent="0.25">
      <c r="A184" s="4" t="s">
        <v>9</v>
      </c>
      <c r="B184" s="30"/>
      <c r="C184" s="7" t="s">
        <v>351</v>
      </c>
      <c r="D184" s="3" t="s">
        <v>352</v>
      </c>
      <c r="E184" s="4" t="s">
        <v>7</v>
      </c>
      <c r="F184" s="5">
        <v>1</v>
      </c>
      <c r="G184" s="2" t="s">
        <v>8</v>
      </c>
      <c r="H184" s="28"/>
      <c r="I184" s="6">
        <f t="shared" si="4"/>
        <v>0</v>
      </c>
      <c r="J184" s="6">
        <f t="shared" si="5"/>
        <v>0</v>
      </c>
      <c r="K184" s="2"/>
    </row>
    <row r="185" spans="1:11" x14ac:dyDescent="0.25">
      <c r="A185" s="4" t="s">
        <v>9</v>
      </c>
      <c r="B185" s="30"/>
      <c r="C185" s="7" t="s">
        <v>353</v>
      </c>
      <c r="D185" s="3" t="s">
        <v>354</v>
      </c>
      <c r="E185" s="4" t="s">
        <v>7</v>
      </c>
      <c r="F185" s="5">
        <v>5</v>
      </c>
      <c r="G185" s="2" t="s">
        <v>8</v>
      </c>
      <c r="H185" s="28"/>
      <c r="I185" s="6">
        <f t="shared" si="4"/>
        <v>0</v>
      </c>
      <c r="J185" s="6">
        <f t="shared" si="5"/>
        <v>0</v>
      </c>
      <c r="K185" s="24" t="s">
        <v>605</v>
      </c>
    </row>
    <row r="186" spans="1:11" x14ac:dyDescent="0.25">
      <c r="A186" s="4" t="s">
        <v>9</v>
      </c>
      <c r="B186" s="30"/>
      <c r="C186" s="7" t="s">
        <v>355</v>
      </c>
      <c r="D186" s="3" t="s">
        <v>356</v>
      </c>
      <c r="E186" s="4" t="s">
        <v>7</v>
      </c>
      <c r="F186" s="5">
        <v>1</v>
      </c>
      <c r="G186" s="2" t="s">
        <v>8</v>
      </c>
      <c r="H186" s="28"/>
      <c r="I186" s="6">
        <f t="shared" si="4"/>
        <v>0</v>
      </c>
      <c r="J186" s="6">
        <f t="shared" si="5"/>
        <v>0</v>
      </c>
      <c r="K186" s="2"/>
    </row>
    <row r="187" spans="1:11" x14ac:dyDescent="0.25">
      <c r="A187" s="4" t="s">
        <v>9</v>
      </c>
      <c r="B187" s="30"/>
      <c r="C187" s="7" t="s">
        <v>357</v>
      </c>
      <c r="D187" s="3" t="s">
        <v>358</v>
      </c>
      <c r="E187" s="4" t="s">
        <v>7</v>
      </c>
      <c r="F187" s="5">
        <v>2</v>
      </c>
      <c r="G187" s="2" t="s">
        <v>8</v>
      </c>
      <c r="H187" s="28"/>
      <c r="I187" s="6">
        <f t="shared" si="4"/>
        <v>0</v>
      </c>
      <c r="J187" s="6">
        <f t="shared" si="5"/>
        <v>0</v>
      </c>
      <c r="K187" s="2"/>
    </row>
    <row r="188" spans="1:11" x14ac:dyDescent="0.25">
      <c r="A188" s="4" t="s">
        <v>9</v>
      </c>
      <c r="B188" s="30"/>
      <c r="C188" s="7" t="s">
        <v>359</v>
      </c>
      <c r="D188" s="3" t="s">
        <v>360</v>
      </c>
      <c r="E188" s="4" t="s">
        <v>7</v>
      </c>
      <c r="F188" s="5">
        <v>1</v>
      </c>
      <c r="G188" s="2" t="s">
        <v>8</v>
      </c>
      <c r="H188" s="28"/>
      <c r="I188" s="6">
        <f t="shared" si="4"/>
        <v>0</v>
      </c>
      <c r="J188" s="6">
        <f t="shared" si="5"/>
        <v>0</v>
      </c>
      <c r="K188" s="2"/>
    </row>
    <row r="189" spans="1:11" x14ac:dyDescent="0.25">
      <c r="A189" s="4" t="s">
        <v>9</v>
      </c>
      <c r="B189" s="30"/>
      <c r="C189" s="7" t="s">
        <v>361</v>
      </c>
      <c r="D189" s="3" t="s">
        <v>362</v>
      </c>
      <c r="E189" s="4" t="s">
        <v>7</v>
      </c>
      <c r="F189" s="5">
        <v>3</v>
      </c>
      <c r="G189" s="2" t="s">
        <v>8</v>
      </c>
      <c r="H189" s="28"/>
      <c r="I189" s="6">
        <f t="shared" si="4"/>
        <v>0</v>
      </c>
      <c r="J189" s="6">
        <f t="shared" si="5"/>
        <v>0</v>
      </c>
      <c r="K189" s="2"/>
    </row>
    <row r="190" spans="1:11" x14ac:dyDescent="0.25">
      <c r="A190" s="4" t="s">
        <v>9</v>
      </c>
      <c r="B190" s="30"/>
      <c r="C190" s="7" t="s">
        <v>363</v>
      </c>
      <c r="D190" s="3" t="s">
        <v>364</v>
      </c>
      <c r="E190" s="4" t="s">
        <v>7</v>
      </c>
      <c r="F190" s="5">
        <v>1</v>
      </c>
      <c r="G190" s="2" t="s">
        <v>8</v>
      </c>
      <c r="H190" s="28"/>
      <c r="I190" s="6">
        <f t="shared" si="4"/>
        <v>0</v>
      </c>
      <c r="J190" s="6">
        <f t="shared" si="5"/>
        <v>0</v>
      </c>
      <c r="K190" s="2"/>
    </row>
    <row r="191" spans="1:11" x14ac:dyDescent="0.25">
      <c r="A191" s="4" t="s">
        <v>9</v>
      </c>
      <c r="B191" s="30"/>
      <c r="C191" s="3" t="s">
        <v>365</v>
      </c>
      <c r="D191" s="3" t="s">
        <v>366</v>
      </c>
      <c r="E191" s="4" t="s">
        <v>7</v>
      </c>
      <c r="F191" s="5">
        <v>5</v>
      </c>
      <c r="G191" s="2" t="s">
        <v>8</v>
      </c>
      <c r="H191" s="28"/>
      <c r="I191" s="6">
        <f t="shared" si="4"/>
        <v>0</v>
      </c>
      <c r="J191" s="6">
        <f t="shared" si="5"/>
        <v>0</v>
      </c>
      <c r="K191" s="2"/>
    </row>
    <row r="192" spans="1:11" x14ac:dyDescent="0.25">
      <c r="A192" s="4" t="s">
        <v>9</v>
      </c>
      <c r="B192" s="30"/>
      <c r="C192" s="7" t="s">
        <v>367</v>
      </c>
      <c r="D192" s="3" t="s">
        <v>368</v>
      </c>
      <c r="E192" s="4" t="s">
        <v>7</v>
      </c>
      <c r="F192" s="5">
        <v>1</v>
      </c>
      <c r="G192" s="2" t="s">
        <v>8</v>
      </c>
      <c r="H192" s="28"/>
      <c r="I192" s="6">
        <f t="shared" si="4"/>
        <v>0</v>
      </c>
      <c r="J192" s="6">
        <f t="shared" si="5"/>
        <v>0</v>
      </c>
      <c r="K192" s="2"/>
    </row>
    <row r="193" spans="1:11" x14ac:dyDescent="0.25">
      <c r="A193" s="4" t="s">
        <v>9</v>
      </c>
      <c r="B193" s="30"/>
      <c r="C193" s="7" t="s">
        <v>369</v>
      </c>
      <c r="D193" s="3" t="s">
        <v>370</v>
      </c>
      <c r="E193" s="4" t="s">
        <v>7</v>
      </c>
      <c r="F193" s="5">
        <v>5</v>
      </c>
      <c r="G193" s="2" t="s">
        <v>8</v>
      </c>
      <c r="H193" s="28"/>
      <c r="I193" s="6">
        <f t="shared" si="4"/>
        <v>0</v>
      </c>
      <c r="J193" s="6">
        <f t="shared" si="5"/>
        <v>0</v>
      </c>
      <c r="K193" s="2"/>
    </row>
    <row r="194" spans="1:11" x14ac:dyDescent="0.25">
      <c r="A194" s="4" t="s">
        <v>9</v>
      </c>
      <c r="B194" s="30"/>
      <c r="C194" s="7" t="s">
        <v>371</v>
      </c>
      <c r="D194" s="3" t="s">
        <v>372</v>
      </c>
      <c r="E194" s="4" t="s">
        <v>12</v>
      </c>
      <c r="F194" s="5">
        <v>121</v>
      </c>
      <c r="G194" s="2" t="s">
        <v>8</v>
      </c>
      <c r="H194" s="28"/>
      <c r="I194" s="6">
        <f t="shared" ref="I194:I257" si="6">H194*F194</f>
        <v>0</v>
      </c>
      <c r="J194" s="6">
        <f t="shared" si="5"/>
        <v>0</v>
      </c>
      <c r="K194" s="2"/>
    </row>
    <row r="195" spans="1:11" x14ac:dyDescent="0.25">
      <c r="A195" s="2">
        <v>40705</v>
      </c>
      <c r="B195" s="29"/>
      <c r="C195" s="3" t="s">
        <v>373</v>
      </c>
      <c r="D195" s="3" t="s">
        <v>374</v>
      </c>
      <c r="E195" s="4" t="s">
        <v>7</v>
      </c>
      <c r="F195" s="5">
        <v>25</v>
      </c>
      <c r="G195" s="2" t="s">
        <v>158</v>
      </c>
      <c r="H195" s="28"/>
      <c r="I195" s="6">
        <f t="shared" si="6"/>
        <v>0</v>
      </c>
      <c r="J195" s="6">
        <f t="shared" ref="J195:J258" si="7">I195*4</f>
        <v>0</v>
      </c>
      <c r="K195" s="2"/>
    </row>
    <row r="196" spans="1:11" x14ac:dyDescent="0.25">
      <c r="A196" s="2">
        <v>91004</v>
      </c>
      <c r="B196" s="29"/>
      <c r="C196" s="7" t="s">
        <v>375</v>
      </c>
      <c r="D196" s="3" t="s">
        <v>376</v>
      </c>
      <c r="E196" s="4" t="s">
        <v>7</v>
      </c>
      <c r="F196" s="5">
        <v>1</v>
      </c>
      <c r="G196" s="2" t="s">
        <v>8</v>
      </c>
      <c r="H196" s="28"/>
      <c r="I196" s="6">
        <f t="shared" si="6"/>
        <v>0</v>
      </c>
      <c r="J196" s="6">
        <f t="shared" si="7"/>
        <v>0</v>
      </c>
      <c r="K196" s="24" t="s">
        <v>605</v>
      </c>
    </row>
    <row r="197" spans="1:11" x14ac:dyDescent="0.25">
      <c r="A197" s="4" t="s">
        <v>9</v>
      </c>
      <c r="B197" s="30"/>
      <c r="C197" s="7" t="s">
        <v>377</v>
      </c>
      <c r="D197" s="3" t="s">
        <v>378</v>
      </c>
      <c r="E197" s="4" t="s">
        <v>7</v>
      </c>
      <c r="F197" s="5">
        <v>9</v>
      </c>
      <c r="G197" s="2" t="s">
        <v>8</v>
      </c>
      <c r="H197" s="28"/>
      <c r="I197" s="6">
        <f t="shared" si="6"/>
        <v>0</v>
      </c>
      <c r="J197" s="6">
        <f t="shared" si="7"/>
        <v>0</v>
      </c>
      <c r="K197" s="2"/>
    </row>
    <row r="198" spans="1:11" x14ac:dyDescent="0.25">
      <c r="A198" s="4" t="s">
        <v>9</v>
      </c>
      <c r="B198" s="30"/>
      <c r="C198" s="7" t="s">
        <v>379</v>
      </c>
      <c r="D198" s="3" t="s">
        <v>380</v>
      </c>
      <c r="E198" s="4" t="s">
        <v>7</v>
      </c>
      <c r="F198" s="5">
        <v>9</v>
      </c>
      <c r="G198" s="2" t="s">
        <v>8</v>
      </c>
      <c r="H198" s="28"/>
      <c r="I198" s="6">
        <f t="shared" si="6"/>
        <v>0</v>
      </c>
      <c r="J198" s="6">
        <f t="shared" si="7"/>
        <v>0</v>
      </c>
      <c r="K198" s="2"/>
    </row>
    <row r="199" spans="1:11" x14ac:dyDescent="0.25">
      <c r="A199" s="4" t="s">
        <v>9</v>
      </c>
      <c r="B199" s="30"/>
      <c r="C199" s="7" t="s">
        <v>381</v>
      </c>
      <c r="D199" s="3" t="s">
        <v>382</v>
      </c>
      <c r="E199" s="4" t="s">
        <v>7</v>
      </c>
      <c r="F199" s="5">
        <v>5</v>
      </c>
      <c r="G199" s="2" t="s">
        <v>8</v>
      </c>
      <c r="H199" s="28"/>
      <c r="I199" s="6">
        <f t="shared" si="6"/>
        <v>0</v>
      </c>
      <c r="J199" s="6">
        <f t="shared" si="7"/>
        <v>0</v>
      </c>
      <c r="K199" s="24" t="s">
        <v>605</v>
      </c>
    </row>
    <row r="200" spans="1:11" x14ac:dyDescent="0.25">
      <c r="A200" s="2">
        <v>80011</v>
      </c>
      <c r="B200" s="29"/>
      <c r="C200" s="3" t="s">
        <v>383</v>
      </c>
      <c r="D200" s="3" t="s">
        <v>384</v>
      </c>
      <c r="E200" s="4" t="s">
        <v>7</v>
      </c>
      <c r="F200" s="5">
        <v>40</v>
      </c>
      <c r="G200" s="2" t="s">
        <v>8</v>
      </c>
      <c r="H200" s="28"/>
      <c r="I200" s="6">
        <f t="shared" si="6"/>
        <v>0</v>
      </c>
      <c r="J200" s="6">
        <f t="shared" si="7"/>
        <v>0</v>
      </c>
      <c r="K200" s="24" t="s">
        <v>605</v>
      </c>
    </row>
    <row r="201" spans="1:11" x14ac:dyDescent="0.25">
      <c r="A201" s="4" t="s">
        <v>9</v>
      </c>
      <c r="B201" s="30"/>
      <c r="C201" s="7" t="s">
        <v>385</v>
      </c>
      <c r="D201" s="3" t="s">
        <v>386</v>
      </c>
      <c r="E201" s="4" t="s">
        <v>7</v>
      </c>
      <c r="F201" s="5">
        <v>1</v>
      </c>
      <c r="G201" s="2" t="s">
        <v>8</v>
      </c>
      <c r="H201" s="28"/>
      <c r="I201" s="6">
        <f t="shared" si="6"/>
        <v>0</v>
      </c>
      <c r="J201" s="6">
        <f t="shared" si="7"/>
        <v>0</v>
      </c>
      <c r="K201" s="2"/>
    </row>
    <row r="202" spans="1:11" x14ac:dyDescent="0.25">
      <c r="A202" s="4" t="s">
        <v>9</v>
      </c>
      <c r="B202" s="30"/>
      <c r="C202" s="7" t="s">
        <v>387</v>
      </c>
      <c r="D202" s="3" t="s">
        <v>388</v>
      </c>
      <c r="E202" s="4" t="s">
        <v>7</v>
      </c>
      <c r="F202" s="5">
        <v>1</v>
      </c>
      <c r="G202" s="2" t="s">
        <v>8</v>
      </c>
      <c r="H202" s="28"/>
      <c r="I202" s="6">
        <f t="shared" si="6"/>
        <v>0</v>
      </c>
      <c r="J202" s="6">
        <f t="shared" si="7"/>
        <v>0</v>
      </c>
      <c r="K202" s="2"/>
    </row>
    <row r="203" spans="1:11" x14ac:dyDescent="0.25">
      <c r="A203" s="2">
        <v>46450</v>
      </c>
      <c r="B203" s="29"/>
      <c r="C203" s="3" t="s">
        <v>389</v>
      </c>
      <c r="D203" s="3" t="s">
        <v>390</v>
      </c>
      <c r="E203" s="4" t="s">
        <v>7</v>
      </c>
      <c r="F203" s="5">
        <v>690</v>
      </c>
      <c r="G203" s="2" t="s">
        <v>8</v>
      </c>
      <c r="H203" s="28"/>
      <c r="I203" s="6">
        <f t="shared" si="6"/>
        <v>0</v>
      </c>
      <c r="J203" s="6">
        <f t="shared" si="7"/>
        <v>0</v>
      </c>
      <c r="K203" s="24" t="s">
        <v>605</v>
      </c>
    </row>
    <row r="204" spans="1:11" x14ac:dyDescent="0.25">
      <c r="A204" s="4" t="s">
        <v>9</v>
      </c>
      <c r="B204" s="30"/>
      <c r="C204" s="7" t="s">
        <v>391</v>
      </c>
      <c r="D204" s="3" t="s">
        <v>392</v>
      </c>
      <c r="E204" s="4" t="s">
        <v>7</v>
      </c>
      <c r="F204" s="5">
        <v>1</v>
      </c>
      <c r="G204" s="2" t="s">
        <v>8</v>
      </c>
      <c r="H204" s="28"/>
      <c r="I204" s="6">
        <f t="shared" si="6"/>
        <v>0</v>
      </c>
      <c r="J204" s="6">
        <f t="shared" si="7"/>
        <v>0</v>
      </c>
      <c r="K204" s="2"/>
    </row>
    <row r="205" spans="1:11" x14ac:dyDescent="0.25">
      <c r="A205" s="4" t="s">
        <v>9</v>
      </c>
      <c r="B205" s="30"/>
      <c r="C205" s="7" t="s">
        <v>393</v>
      </c>
      <c r="D205" s="3" t="s">
        <v>394</v>
      </c>
      <c r="E205" s="4" t="s">
        <v>7</v>
      </c>
      <c r="F205" s="5">
        <v>1</v>
      </c>
      <c r="G205" s="2" t="s">
        <v>8</v>
      </c>
      <c r="H205" s="28"/>
      <c r="I205" s="6">
        <f t="shared" si="6"/>
        <v>0</v>
      </c>
      <c r="J205" s="6">
        <f t="shared" si="7"/>
        <v>0</v>
      </c>
      <c r="K205" s="24" t="s">
        <v>605</v>
      </c>
    </row>
    <row r="206" spans="1:11" x14ac:dyDescent="0.25">
      <c r="A206" s="2">
        <v>49990</v>
      </c>
      <c r="B206" s="29"/>
      <c r="C206" s="3" t="s">
        <v>395</v>
      </c>
      <c r="D206" s="3" t="s">
        <v>396</v>
      </c>
      <c r="E206" s="4" t="s">
        <v>7</v>
      </c>
      <c r="F206" s="5">
        <v>10</v>
      </c>
      <c r="G206" s="2" t="s">
        <v>8</v>
      </c>
      <c r="H206" s="28"/>
      <c r="I206" s="6">
        <f t="shared" si="6"/>
        <v>0</v>
      </c>
      <c r="J206" s="6">
        <f t="shared" si="7"/>
        <v>0</v>
      </c>
      <c r="K206" s="2"/>
    </row>
    <row r="207" spans="1:11" x14ac:dyDescent="0.25">
      <c r="A207" s="2">
        <v>49992</v>
      </c>
      <c r="B207" s="29"/>
      <c r="C207" s="3" t="s">
        <v>397</v>
      </c>
      <c r="D207" s="3" t="s">
        <v>398</v>
      </c>
      <c r="E207" s="4" t="s">
        <v>7</v>
      </c>
      <c r="F207" s="5">
        <v>10</v>
      </c>
      <c r="G207" s="2" t="s">
        <v>8</v>
      </c>
      <c r="H207" s="28"/>
      <c r="I207" s="6">
        <f t="shared" si="6"/>
        <v>0</v>
      </c>
      <c r="J207" s="6">
        <f t="shared" si="7"/>
        <v>0</v>
      </c>
      <c r="K207" s="2"/>
    </row>
    <row r="208" spans="1:11" x14ac:dyDescent="0.25">
      <c r="A208" s="2">
        <v>49030</v>
      </c>
      <c r="B208" s="29"/>
      <c r="C208" s="3" t="s">
        <v>399</v>
      </c>
      <c r="D208" s="3" t="s">
        <v>400</v>
      </c>
      <c r="E208" s="4" t="s">
        <v>7</v>
      </c>
      <c r="F208" s="5">
        <v>35</v>
      </c>
      <c r="G208" s="2" t="s">
        <v>8</v>
      </c>
      <c r="H208" s="28"/>
      <c r="I208" s="6">
        <f t="shared" si="6"/>
        <v>0</v>
      </c>
      <c r="J208" s="6">
        <f t="shared" si="7"/>
        <v>0</v>
      </c>
      <c r="K208" s="24" t="s">
        <v>605</v>
      </c>
    </row>
    <row r="209" spans="1:11" x14ac:dyDescent="0.25">
      <c r="A209" s="4" t="s">
        <v>9</v>
      </c>
      <c r="B209" s="30"/>
      <c r="C209" s="7" t="s">
        <v>401</v>
      </c>
      <c r="D209" s="3" t="s">
        <v>402</v>
      </c>
      <c r="E209" s="4" t="s">
        <v>7</v>
      </c>
      <c r="F209" s="5">
        <v>1</v>
      </c>
      <c r="G209" s="2" t="s">
        <v>8</v>
      </c>
      <c r="H209" s="28"/>
      <c r="I209" s="6">
        <f t="shared" si="6"/>
        <v>0</v>
      </c>
      <c r="J209" s="6">
        <f t="shared" si="7"/>
        <v>0</v>
      </c>
      <c r="K209" s="2"/>
    </row>
    <row r="210" spans="1:11" x14ac:dyDescent="0.25">
      <c r="A210" s="4" t="s">
        <v>9</v>
      </c>
      <c r="B210" s="30"/>
      <c r="C210" s="7" t="s">
        <v>403</v>
      </c>
      <c r="D210" s="3" t="s">
        <v>404</v>
      </c>
      <c r="E210" s="4" t="s">
        <v>7</v>
      </c>
      <c r="F210" s="5">
        <v>1</v>
      </c>
      <c r="G210" s="2" t="s">
        <v>8</v>
      </c>
      <c r="H210" s="28"/>
      <c r="I210" s="6">
        <f t="shared" si="6"/>
        <v>0</v>
      </c>
      <c r="J210" s="6">
        <f t="shared" si="7"/>
        <v>0</v>
      </c>
      <c r="K210" s="2"/>
    </row>
    <row r="211" spans="1:11" x14ac:dyDescent="0.25">
      <c r="A211" s="4" t="s">
        <v>9</v>
      </c>
      <c r="B211" s="30"/>
      <c r="C211" s="7" t="s">
        <v>405</v>
      </c>
      <c r="D211" s="3" t="s">
        <v>406</v>
      </c>
      <c r="E211" s="4" t="s">
        <v>12</v>
      </c>
      <c r="F211" s="5">
        <v>2</v>
      </c>
      <c r="G211" s="2" t="s">
        <v>8</v>
      </c>
      <c r="H211" s="28"/>
      <c r="I211" s="6">
        <f t="shared" si="6"/>
        <v>0</v>
      </c>
      <c r="J211" s="6">
        <f t="shared" si="7"/>
        <v>0</v>
      </c>
      <c r="K211" s="2"/>
    </row>
    <row r="212" spans="1:11" x14ac:dyDescent="0.25">
      <c r="A212" s="2">
        <v>40061</v>
      </c>
      <c r="B212" s="29"/>
      <c r="C212" s="3" t="s">
        <v>407</v>
      </c>
      <c r="D212" s="3" t="s">
        <v>408</v>
      </c>
      <c r="E212" s="4" t="s">
        <v>12</v>
      </c>
      <c r="F212" s="5">
        <v>2</v>
      </c>
      <c r="G212" s="2" t="s">
        <v>8</v>
      </c>
      <c r="H212" s="28"/>
      <c r="I212" s="6">
        <f t="shared" si="6"/>
        <v>0</v>
      </c>
      <c r="J212" s="6">
        <f t="shared" si="7"/>
        <v>0</v>
      </c>
      <c r="K212" s="2"/>
    </row>
    <row r="213" spans="1:11" x14ac:dyDescent="0.25">
      <c r="A213" s="4" t="s">
        <v>9</v>
      </c>
      <c r="B213" s="30"/>
      <c r="C213" s="7" t="s">
        <v>409</v>
      </c>
      <c r="D213" s="3" t="s">
        <v>410</v>
      </c>
      <c r="E213" s="4" t="s">
        <v>12</v>
      </c>
      <c r="F213" s="5">
        <v>10</v>
      </c>
      <c r="G213" s="2" t="s">
        <v>8</v>
      </c>
      <c r="H213" s="28"/>
      <c r="I213" s="6">
        <f t="shared" si="6"/>
        <v>0</v>
      </c>
      <c r="J213" s="6">
        <f t="shared" si="7"/>
        <v>0</v>
      </c>
      <c r="K213" s="2"/>
    </row>
    <row r="214" spans="1:11" x14ac:dyDescent="0.25">
      <c r="A214" s="4" t="s">
        <v>9</v>
      </c>
      <c r="B214" s="30"/>
      <c r="C214" s="7" t="s">
        <v>411</v>
      </c>
      <c r="D214" s="3" t="s">
        <v>412</v>
      </c>
      <c r="E214" s="4" t="s">
        <v>12</v>
      </c>
      <c r="F214" s="5">
        <v>3</v>
      </c>
      <c r="G214" s="2" t="s">
        <v>8</v>
      </c>
      <c r="H214" s="28"/>
      <c r="I214" s="6">
        <f t="shared" si="6"/>
        <v>0</v>
      </c>
      <c r="J214" s="6">
        <f t="shared" si="7"/>
        <v>0</v>
      </c>
      <c r="K214" s="2"/>
    </row>
    <row r="215" spans="1:11" x14ac:dyDescent="0.25">
      <c r="A215" s="4" t="s">
        <v>9</v>
      </c>
      <c r="B215" s="30"/>
      <c r="C215" s="7" t="s">
        <v>413</v>
      </c>
      <c r="D215" s="3" t="s">
        <v>414</v>
      </c>
      <c r="E215" s="4" t="s">
        <v>7</v>
      </c>
      <c r="F215" s="5">
        <v>600</v>
      </c>
      <c r="G215" s="2" t="s">
        <v>8</v>
      </c>
      <c r="H215" s="28"/>
      <c r="I215" s="6">
        <f t="shared" si="6"/>
        <v>0</v>
      </c>
      <c r="J215" s="6">
        <f t="shared" si="7"/>
        <v>0</v>
      </c>
      <c r="K215" s="2"/>
    </row>
    <row r="216" spans="1:11" x14ac:dyDescent="0.25">
      <c r="A216" s="4" t="s">
        <v>9</v>
      </c>
      <c r="B216" s="30"/>
      <c r="C216" s="7" t="s">
        <v>413</v>
      </c>
      <c r="D216" s="3" t="s">
        <v>414</v>
      </c>
      <c r="E216" s="4" t="s">
        <v>12</v>
      </c>
      <c r="F216" s="5">
        <v>6</v>
      </c>
      <c r="G216" s="2" t="s">
        <v>415</v>
      </c>
      <c r="H216" s="28"/>
      <c r="I216" s="6">
        <f t="shared" si="6"/>
        <v>0</v>
      </c>
      <c r="J216" s="6">
        <f t="shared" si="7"/>
        <v>0</v>
      </c>
      <c r="K216" s="2"/>
    </row>
    <row r="217" spans="1:11" x14ac:dyDescent="0.25">
      <c r="A217" s="4" t="s">
        <v>9</v>
      </c>
      <c r="B217" s="30"/>
      <c r="C217" s="7" t="s">
        <v>416</v>
      </c>
      <c r="D217" s="3" t="s">
        <v>417</v>
      </c>
      <c r="E217" s="4" t="s">
        <v>7</v>
      </c>
      <c r="F217" s="5">
        <v>30</v>
      </c>
      <c r="G217" s="2" t="s">
        <v>8</v>
      </c>
      <c r="H217" s="28"/>
      <c r="I217" s="6">
        <f t="shared" si="6"/>
        <v>0</v>
      </c>
      <c r="J217" s="6">
        <f t="shared" si="7"/>
        <v>0</v>
      </c>
      <c r="K217" s="2"/>
    </row>
    <row r="218" spans="1:11" x14ac:dyDescent="0.25">
      <c r="A218" s="4" t="s">
        <v>9</v>
      </c>
      <c r="B218" s="30"/>
      <c r="C218" s="3" t="s">
        <v>418</v>
      </c>
      <c r="D218" s="3" t="s">
        <v>419</v>
      </c>
      <c r="E218" s="4" t="s">
        <v>7</v>
      </c>
      <c r="F218" s="5">
        <v>16</v>
      </c>
      <c r="G218" s="2" t="s">
        <v>8</v>
      </c>
      <c r="H218" s="28"/>
      <c r="I218" s="6">
        <f t="shared" si="6"/>
        <v>0</v>
      </c>
      <c r="J218" s="6">
        <f t="shared" si="7"/>
        <v>0</v>
      </c>
      <c r="K218" s="2"/>
    </row>
    <row r="219" spans="1:11" x14ac:dyDescent="0.25">
      <c r="A219" s="2">
        <v>46840</v>
      </c>
      <c r="B219" s="29"/>
      <c r="C219" s="3" t="s">
        <v>420</v>
      </c>
      <c r="D219" s="3" t="s">
        <v>421</v>
      </c>
      <c r="E219" s="4" t="s">
        <v>12</v>
      </c>
      <c r="F219" s="5">
        <v>24</v>
      </c>
      <c r="G219" s="2" t="s">
        <v>8</v>
      </c>
      <c r="H219" s="28"/>
      <c r="I219" s="6">
        <f t="shared" si="6"/>
        <v>0</v>
      </c>
      <c r="J219" s="6">
        <f t="shared" si="7"/>
        <v>0</v>
      </c>
      <c r="K219" s="24" t="s">
        <v>605</v>
      </c>
    </row>
    <row r="220" spans="1:11" x14ac:dyDescent="0.25">
      <c r="A220" s="2">
        <v>46841</v>
      </c>
      <c r="B220" s="29"/>
      <c r="C220" s="3" t="s">
        <v>422</v>
      </c>
      <c r="D220" s="3" t="s">
        <v>421</v>
      </c>
      <c r="E220" s="4" t="s">
        <v>12</v>
      </c>
      <c r="F220" s="5">
        <v>24</v>
      </c>
      <c r="G220" s="2" t="s">
        <v>8</v>
      </c>
      <c r="H220" s="28"/>
      <c r="I220" s="6">
        <f t="shared" si="6"/>
        <v>0</v>
      </c>
      <c r="J220" s="6">
        <f t="shared" si="7"/>
        <v>0</v>
      </c>
      <c r="K220" s="2"/>
    </row>
    <row r="221" spans="1:11" x14ac:dyDescent="0.25">
      <c r="A221" s="2">
        <v>46700</v>
      </c>
      <c r="B221" s="29"/>
      <c r="C221" s="3" t="s">
        <v>423</v>
      </c>
      <c r="D221" s="3" t="s">
        <v>424</v>
      </c>
      <c r="E221" s="4" t="s">
        <v>12</v>
      </c>
      <c r="F221" s="5">
        <v>300</v>
      </c>
      <c r="G221" s="2" t="s">
        <v>8</v>
      </c>
      <c r="H221" s="28"/>
      <c r="I221" s="6">
        <f t="shared" si="6"/>
        <v>0</v>
      </c>
      <c r="J221" s="6">
        <f t="shared" si="7"/>
        <v>0</v>
      </c>
      <c r="K221" s="2"/>
    </row>
    <row r="222" spans="1:11" x14ac:dyDescent="0.25">
      <c r="A222" s="2">
        <v>46702</v>
      </c>
      <c r="B222" s="29"/>
      <c r="C222" s="3" t="s">
        <v>425</v>
      </c>
      <c r="D222" s="3" t="s">
        <v>424</v>
      </c>
      <c r="E222" s="4" t="s">
        <v>12</v>
      </c>
      <c r="F222" s="5">
        <v>50</v>
      </c>
      <c r="G222" s="2" t="s">
        <v>8</v>
      </c>
      <c r="H222" s="28"/>
      <c r="I222" s="6">
        <f t="shared" si="6"/>
        <v>0</v>
      </c>
      <c r="J222" s="6">
        <f t="shared" si="7"/>
        <v>0</v>
      </c>
      <c r="K222" s="2"/>
    </row>
    <row r="223" spans="1:11" x14ac:dyDescent="0.25">
      <c r="A223" s="2">
        <v>46701</v>
      </c>
      <c r="B223" s="29"/>
      <c r="C223" s="3" t="s">
        <v>426</v>
      </c>
      <c r="D223" s="3" t="s">
        <v>424</v>
      </c>
      <c r="E223" s="4" t="s">
        <v>12</v>
      </c>
      <c r="F223" s="5">
        <v>250</v>
      </c>
      <c r="G223" s="2" t="s">
        <v>8</v>
      </c>
      <c r="H223" s="28"/>
      <c r="I223" s="6">
        <f t="shared" si="6"/>
        <v>0</v>
      </c>
      <c r="J223" s="6">
        <f t="shared" si="7"/>
        <v>0</v>
      </c>
      <c r="K223" s="2"/>
    </row>
    <row r="224" spans="1:11" x14ac:dyDescent="0.25">
      <c r="A224" s="2">
        <v>46703</v>
      </c>
      <c r="B224" s="29"/>
      <c r="C224" s="3" t="s">
        <v>427</v>
      </c>
      <c r="D224" s="3" t="s">
        <v>424</v>
      </c>
      <c r="E224" s="4" t="s">
        <v>12</v>
      </c>
      <c r="F224" s="5">
        <v>65</v>
      </c>
      <c r="G224" s="2" t="s">
        <v>8</v>
      </c>
      <c r="H224" s="28"/>
      <c r="I224" s="6">
        <f t="shared" si="6"/>
        <v>0</v>
      </c>
      <c r="J224" s="6">
        <f t="shared" si="7"/>
        <v>0</v>
      </c>
      <c r="K224" s="2"/>
    </row>
    <row r="225" spans="1:11" x14ac:dyDescent="0.25">
      <c r="A225" s="2">
        <v>46808</v>
      </c>
      <c r="B225" s="29"/>
      <c r="C225" s="3" t="s">
        <v>428</v>
      </c>
      <c r="D225" s="3" t="s">
        <v>429</v>
      </c>
      <c r="E225" s="4" t="s">
        <v>12</v>
      </c>
      <c r="F225" s="5">
        <v>96</v>
      </c>
      <c r="G225" s="2" t="s">
        <v>8</v>
      </c>
      <c r="H225" s="28"/>
      <c r="I225" s="6">
        <f t="shared" si="6"/>
        <v>0</v>
      </c>
      <c r="J225" s="6">
        <f t="shared" si="7"/>
        <v>0</v>
      </c>
      <c r="K225" s="24" t="s">
        <v>605</v>
      </c>
    </row>
    <row r="226" spans="1:11" x14ac:dyDescent="0.25">
      <c r="A226" s="2">
        <v>46819</v>
      </c>
      <c r="B226" s="29"/>
      <c r="C226" s="3" t="s">
        <v>430</v>
      </c>
      <c r="D226" s="3" t="s">
        <v>429</v>
      </c>
      <c r="E226" s="4" t="s">
        <v>12</v>
      </c>
      <c r="F226" s="5">
        <v>156</v>
      </c>
      <c r="G226" s="2" t="s">
        <v>8</v>
      </c>
      <c r="H226" s="28"/>
      <c r="I226" s="6">
        <f t="shared" si="6"/>
        <v>0</v>
      </c>
      <c r="J226" s="6">
        <f t="shared" si="7"/>
        <v>0</v>
      </c>
      <c r="K226" s="2"/>
    </row>
    <row r="227" spans="1:11" x14ac:dyDescent="0.25">
      <c r="A227" s="2">
        <v>46817</v>
      </c>
      <c r="B227" s="29"/>
      <c r="C227" s="3" t="s">
        <v>431</v>
      </c>
      <c r="D227" s="3" t="s">
        <v>429</v>
      </c>
      <c r="E227" s="4" t="s">
        <v>12</v>
      </c>
      <c r="F227" s="5">
        <v>1</v>
      </c>
      <c r="G227" s="2" t="s">
        <v>432</v>
      </c>
      <c r="H227" s="28"/>
      <c r="I227" s="6">
        <f t="shared" si="6"/>
        <v>0</v>
      </c>
      <c r="J227" s="6">
        <f t="shared" si="7"/>
        <v>0</v>
      </c>
      <c r="K227" s="2"/>
    </row>
    <row r="228" spans="1:11" x14ac:dyDescent="0.25">
      <c r="A228" s="2">
        <v>46818</v>
      </c>
      <c r="B228" s="29"/>
      <c r="C228" s="3" t="s">
        <v>433</v>
      </c>
      <c r="D228" s="3" t="s">
        <v>429</v>
      </c>
      <c r="E228" s="4" t="s">
        <v>12</v>
      </c>
      <c r="F228" s="5">
        <v>156</v>
      </c>
      <c r="G228" s="2" t="s">
        <v>8</v>
      </c>
      <c r="H228" s="28"/>
      <c r="I228" s="6">
        <f t="shared" si="6"/>
        <v>0</v>
      </c>
      <c r="J228" s="6">
        <f t="shared" si="7"/>
        <v>0</v>
      </c>
      <c r="K228" s="2"/>
    </row>
    <row r="229" spans="1:11" x14ac:dyDescent="0.25">
      <c r="A229" s="2">
        <v>46795</v>
      </c>
      <c r="B229" s="29"/>
      <c r="C229" s="3" t="s">
        <v>434</v>
      </c>
      <c r="D229" s="3" t="s">
        <v>435</v>
      </c>
      <c r="E229" s="4" t="s">
        <v>12</v>
      </c>
      <c r="F229" s="5">
        <v>2</v>
      </c>
      <c r="G229" s="2" t="s">
        <v>432</v>
      </c>
      <c r="H229" s="28"/>
      <c r="I229" s="6">
        <f t="shared" si="6"/>
        <v>0</v>
      </c>
      <c r="J229" s="6">
        <f t="shared" si="7"/>
        <v>0</v>
      </c>
      <c r="K229" s="2"/>
    </row>
    <row r="230" spans="1:11" x14ac:dyDescent="0.25">
      <c r="A230" s="2">
        <v>46826</v>
      </c>
      <c r="B230" s="29"/>
      <c r="C230" s="3" t="s">
        <v>436</v>
      </c>
      <c r="D230" s="3" t="s">
        <v>435</v>
      </c>
      <c r="E230" s="4" t="s">
        <v>12</v>
      </c>
      <c r="F230" s="5">
        <v>8</v>
      </c>
      <c r="G230" s="2" t="s">
        <v>432</v>
      </c>
      <c r="H230" s="28"/>
      <c r="I230" s="6">
        <f t="shared" si="6"/>
        <v>0</v>
      </c>
      <c r="J230" s="6">
        <f t="shared" si="7"/>
        <v>0</v>
      </c>
      <c r="K230" s="24" t="s">
        <v>605</v>
      </c>
    </row>
    <row r="231" spans="1:11" x14ac:dyDescent="0.25">
      <c r="A231" s="2">
        <v>46830</v>
      </c>
      <c r="B231" s="29"/>
      <c r="C231" s="3" t="s">
        <v>437</v>
      </c>
      <c r="D231" s="3" t="s">
        <v>435</v>
      </c>
      <c r="E231" s="4" t="s">
        <v>12</v>
      </c>
      <c r="F231" s="5">
        <v>1</v>
      </c>
      <c r="G231" s="2" t="s">
        <v>432</v>
      </c>
      <c r="H231" s="28"/>
      <c r="I231" s="6">
        <f t="shared" si="6"/>
        <v>0</v>
      </c>
      <c r="J231" s="6">
        <f t="shared" si="7"/>
        <v>0</v>
      </c>
      <c r="K231" s="2"/>
    </row>
    <row r="232" spans="1:11" x14ac:dyDescent="0.25">
      <c r="A232" s="4" t="s">
        <v>9</v>
      </c>
      <c r="B232" s="30"/>
      <c r="C232" s="7" t="s">
        <v>438</v>
      </c>
      <c r="D232" s="3" t="s">
        <v>439</v>
      </c>
      <c r="E232" s="4" t="s">
        <v>12</v>
      </c>
      <c r="F232" s="5">
        <v>1</v>
      </c>
      <c r="G232" s="2" t="s">
        <v>8</v>
      </c>
      <c r="H232" s="28"/>
      <c r="I232" s="6">
        <f t="shared" si="6"/>
        <v>0</v>
      </c>
      <c r="J232" s="6">
        <f t="shared" si="7"/>
        <v>0</v>
      </c>
      <c r="K232" s="2"/>
    </row>
    <row r="233" spans="1:11" x14ac:dyDescent="0.25">
      <c r="A233" s="4" t="s">
        <v>440</v>
      </c>
      <c r="B233" s="30"/>
      <c r="C233" s="7" t="s">
        <v>441</v>
      </c>
      <c r="D233" s="3" t="s">
        <v>442</v>
      </c>
      <c r="E233" s="4" t="s">
        <v>7</v>
      </c>
      <c r="F233" s="5">
        <v>7</v>
      </c>
      <c r="G233" s="2" t="s">
        <v>8</v>
      </c>
      <c r="H233" s="28"/>
      <c r="I233" s="6">
        <f t="shared" si="6"/>
        <v>0</v>
      </c>
      <c r="J233" s="6">
        <f t="shared" si="7"/>
        <v>0</v>
      </c>
      <c r="K233" s="2"/>
    </row>
    <row r="234" spans="1:11" x14ac:dyDescent="0.25">
      <c r="A234" s="4" t="s">
        <v>9</v>
      </c>
      <c r="B234" s="30"/>
      <c r="C234" s="7" t="s">
        <v>443</v>
      </c>
      <c r="D234" s="3" t="s">
        <v>444</v>
      </c>
      <c r="E234" s="4" t="s">
        <v>7</v>
      </c>
      <c r="F234" s="5">
        <v>3</v>
      </c>
      <c r="G234" s="2" t="s">
        <v>8</v>
      </c>
      <c r="H234" s="28"/>
      <c r="I234" s="6">
        <f t="shared" si="6"/>
        <v>0</v>
      </c>
      <c r="J234" s="6">
        <f t="shared" si="7"/>
        <v>0</v>
      </c>
      <c r="K234" s="2"/>
    </row>
    <row r="235" spans="1:11" x14ac:dyDescent="0.25">
      <c r="A235" s="4" t="s">
        <v>9</v>
      </c>
      <c r="B235" s="30"/>
      <c r="C235" s="7" t="s">
        <v>445</v>
      </c>
      <c r="D235" s="3" t="s">
        <v>446</v>
      </c>
      <c r="E235" s="4" t="s">
        <v>7</v>
      </c>
      <c r="F235" s="5">
        <v>1</v>
      </c>
      <c r="G235" s="2" t="s">
        <v>8</v>
      </c>
      <c r="H235" s="28"/>
      <c r="I235" s="6">
        <f t="shared" si="6"/>
        <v>0</v>
      </c>
      <c r="J235" s="6">
        <f t="shared" si="7"/>
        <v>0</v>
      </c>
      <c r="K235" s="2"/>
    </row>
    <row r="236" spans="1:11" x14ac:dyDescent="0.25">
      <c r="A236" s="4" t="s">
        <v>9</v>
      </c>
      <c r="B236" s="30"/>
      <c r="C236" s="7" t="s">
        <v>447</v>
      </c>
      <c r="D236" s="3" t="s">
        <v>448</v>
      </c>
      <c r="E236" s="4" t="s">
        <v>7</v>
      </c>
      <c r="F236" s="5">
        <v>5</v>
      </c>
      <c r="G236" s="2" t="s">
        <v>8</v>
      </c>
      <c r="H236" s="28"/>
      <c r="I236" s="6">
        <f t="shared" si="6"/>
        <v>0</v>
      </c>
      <c r="J236" s="6">
        <f t="shared" si="7"/>
        <v>0</v>
      </c>
      <c r="K236" s="2"/>
    </row>
    <row r="237" spans="1:11" x14ac:dyDescent="0.25">
      <c r="A237" s="4" t="s">
        <v>9</v>
      </c>
      <c r="B237" s="30"/>
      <c r="C237" s="7" t="s">
        <v>449</v>
      </c>
      <c r="D237" s="3" t="s">
        <v>450</v>
      </c>
      <c r="E237" s="4" t="s">
        <v>7</v>
      </c>
      <c r="F237" s="5">
        <v>1</v>
      </c>
      <c r="G237" s="2" t="s">
        <v>8</v>
      </c>
      <c r="H237" s="28"/>
      <c r="I237" s="6">
        <f t="shared" si="6"/>
        <v>0</v>
      </c>
      <c r="J237" s="6">
        <f t="shared" si="7"/>
        <v>0</v>
      </c>
      <c r="K237" s="2"/>
    </row>
    <row r="238" spans="1:11" x14ac:dyDescent="0.25">
      <c r="A238" s="2">
        <v>50351</v>
      </c>
      <c r="B238" s="29"/>
      <c r="C238" s="3" t="s">
        <v>451</v>
      </c>
      <c r="D238" s="3" t="s">
        <v>452</v>
      </c>
      <c r="E238" s="4" t="s">
        <v>7</v>
      </c>
      <c r="F238" s="5">
        <v>10</v>
      </c>
      <c r="G238" s="2" t="s">
        <v>453</v>
      </c>
      <c r="H238" s="28"/>
      <c r="I238" s="6">
        <f t="shared" si="6"/>
        <v>0</v>
      </c>
      <c r="J238" s="6">
        <f t="shared" si="7"/>
        <v>0</v>
      </c>
      <c r="K238" s="2"/>
    </row>
    <row r="239" spans="1:11" x14ac:dyDescent="0.25">
      <c r="A239" s="2">
        <v>47005</v>
      </c>
      <c r="B239" s="29"/>
      <c r="C239" s="3" t="s">
        <v>454</v>
      </c>
      <c r="D239" s="3" t="s">
        <v>455</v>
      </c>
      <c r="E239" s="4" t="s">
        <v>7</v>
      </c>
      <c r="F239" s="5">
        <v>232</v>
      </c>
      <c r="G239" s="2" t="s">
        <v>8</v>
      </c>
      <c r="H239" s="28"/>
      <c r="I239" s="6">
        <f t="shared" si="6"/>
        <v>0</v>
      </c>
      <c r="J239" s="6">
        <f t="shared" si="7"/>
        <v>0</v>
      </c>
      <c r="K239" s="24" t="s">
        <v>605</v>
      </c>
    </row>
    <row r="240" spans="1:11" x14ac:dyDescent="0.25">
      <c r="A240" s="2">
        <v>47020</v>
      </c>
      <c r="B240" s="29"/>
      <c r="C240" s="3" t="s">
        <v>456</v>
      </c>
      <c r="D240" s="3" t="s">
        <v>457</v>
      </c>
      <c r="E240" s="4" t="s">
        <v>7</v>
      </c>
      <c r="F240" s="5">
        <v>468</v>
      </c>
      <c r="G240" s="2" t="s">
        <v>8</v>
      </c>
      <c r="H240" s="28"/>
      <c r="I240" s="6">
        <f t="shared" si="6"/>
        <v>0</v>
      </c>
      <c r="J240" s="6">
        <f t="shared" si="7"/>
        <v>0</v>
      </c>
      <c r="K240" s="24" t="s">
        <v>605</v>
      </c>
    </row>
    <row r="241" spans="1:11" x14ac:dyDescent="0.25">
      <c r="A241" s="2">
        <v>47025</v>
      </c>
      <c r="B241" s="29"/>
      <c r="C241" s="3" t="s">
        <v>458</v>
      </c>
      <c r="D241" s="3" t="s">
        <v>459</v>
      </c>
      <c r="E241" s="4" t="s">
        <v>7</v>
      </c>
      <c r="F241" s="5">
        <v>30</v>
      </c>
      <c r="G241" s="2" t="s">
        <v>8</v>
      </c>
      <c r="H241" s="28"/>
      <c r="I241" s="6">
        <f t="shared" si="6"/>
        <v>0</v>
      </c>
      <c r="J241" s="6">
        <f t="shared" si="7"/>
        <v>0</v>
      </c>
      <c r="K241" s="2"/>
    </row>
    <row r="242" spans="1:11" x14ac:dyDescent="0.25">
      <c r="A242" s="4" t="s">
        <v>9</v>
      </c>
      <c r="B242" s="30"/>
      <c r="C242" s="7" t="s">
        <v>460</v>
      </c>
      <c r="D242" s="3" t="s">
        <v>461</v>
      </c>
      <c r="E242" s="4" t="s">
        <v>7</v>
      </c>
      <c r="F242" s="5">
        <v>1</v>
      </c>
      <c r="G242" s="2" t="s">
        <v>8</v>
      </c>
      <c r="H242" s="28"/>
      <c r="I242" s="6">
        <f t="shared" si="6"/>
        <v>0</v>
      </c>
      <c r="J242" s="6">
        <f t="shared" si="7"/>
        <v>0</v>
      </c>
      <c r="K242" s="2"/>
    </row>
    <row r="243" spans="1:11" x14ac:dyDescent="0.25">
      <c r="A243" s="4" t="s">
        <v>9</v>
      </c>
      <c r="B243" s="30"/>
      <c r="C243" s="7" t="s">
        <v>460</v>
      </c>
      <c r="D243" s="3" t="s">
        <v>462</v>
      </c>
      <c r="E243" s="4" t="s">
        <v>7</v>
      </c>
      <c r="F243" s="5">
        <v>1</v>
      </c>
      <c r="G243" s="2" t="s">
        <v>8</v>
      </c>
      <c r="H243" s="28"/>
      <c r="I243" s="6">
        <f t="shared" si="6"/>
        <v>0</v>
      </c>
      <c r="J243" s="6">
        <f t="shared" si="7"/>
        <v>0</v>
      </c>
      <c r="K243" s="2"/>
    </row>
    <row r="244" spans="1:11" x14ac:dyDescent="0.25">
      <c r="A244" s="4" t="s">
        <v>9</v>
      </c>
      <c r="B244" s="30"/>
      <c r="C244" s="7" t="s">
        <v>463</v>
      </c>
      <c r="D244" s="3" t="s">
        <v>464</v>
      </c>
      <c r="E244" s="4" t="s">
        <v>7</v>
      </c>
      <c r="F244" s="5">
        <v>1</v>
      </c>
      <c r="G244" s="2" t="s">
        <v>8</v>
      </c>
      <c r="H244" s="28"/>
      <c r="I244" s="6">
        <f t="shared" si="6"/>
        <v>0</v>
      </c>
      <c r="J244" s="6">
        <f t="shared" si="7"/>
        <v>0</v>
      </c>
      <c r="K244" s="2"/>
    </row>
    <row r="245" spans="1:11" x14ac:dyDescent="0.25">
      <c r="A245" s="4" t="s">
        <v>9</v>
      </c>
      <c r="B245" s="30"/>
      <c r="C245" s="7" t="s">
        <v>465</v>
      </c>
      <c r="D245" s="3" t="s">
        <v>466</v>
      </c>
      <c r="E245" s="4" t="s">
        <v>7</v>
      </c>
      <c r="F245" s="5">
        <v>2</v>
      </c>
      <c r="G245" s="2" t="s">
        <v>8</v>
      </c>
      <c r="H245" s="28"/>
      <c r="I245" s="6">
        <f t="shared" si="6"/>
        <v>0</v>
      </c>
      <c r="J245" s="6">
        <f t="shared" si="7"/>
        <v>0</v>
      </c>
      <c r="K245" s="24" t="s">
        <v>605</v>
      </c>
    </row>
    <row r="246" spans="1:11" x14ac:dyDescent="0.25">
      <c r="A246" s="4" t="s">
        <v>9</v>
      </c>
      <c r="B246" s="30"/>
      <c r="C246" s="7" t="s">
        <v>467</v>
      </c>
      <c r="D246" s="3" t="s">
        <v>468</v>
      </c>
      <c r="E246" s="4" t="s">
        <v>7</v>
      </c>
      <c r="F246" s="5">
        <v>1</v>
      </c>
      <c r="G246" s="2" t="s">
        <v>8</v>
      </c>
      <c r="H246" s="28"/>
      <c r="I246" s="6">
        <f t="shared" si="6"/>
        <v>0</v>
      </c>
      <c r="J246" s="6">
        <f t="shared" si="7"/>
        <v>0</v>
      </c>
      <c r="K246" s="2"/>
    </row>
    <row r="247" spans="1:11" x14ac:dyDescent="0.25">
      <c r="A247" s="4" t="s">
        <v>9</v>
      </c>
      <c r="B247" s="30"/>
      <c r="C247" s="7" t="s">
        <v>469</v>
      </c>
      <c r="D247" s="3" t="s">
        <v>470</v>
      </c>
      <c r="E247" s="4" t="s">
        <v>7</v>
      </c>
      <c r="F247" s="5">
        <v>1</v>
      </c>
      <c r="G247" s="2" t="s">
        <v>8</v>
      </c>
      <c r="H247" s="28"/>
      <c r="I247" s="6">
        <f t="shared" si="6"/>
        <v>0</v>
      </c>
      <c r="J247" s="6">
        <f t="shared" si="7"/>
        <v>0</v>
      </c>
      <c r="K247" s="2"/>
    </row>
    <row r="248" spans="1:11" x14ac:dyDescent="0.25">
      <c r="A248" s="4" t="s">
        <v>9</v>
      </c>
      <c r="B248" s="30"/>
      <c r="C248" s="7" t="s">
        <v>471</v>
      </c>
      <c r="D248" s="3" t="s">
        <v>472</v>
      </c>
      <c r="E248" s="4" t="s">
        <v>7</v>
      </c>
      <c r="F248" s="5">
        <v>1</v>
      </c>
      <c r="G248" s="2" t="s">
        <v>8</v>
      </c>
      <c r="H248" s="28"/>
      <c r="I248" s="6">
        <f t="shared" si="6"/>
        <v>0</v>
      </c>
      <c r="J248" s="6">
        <f t="shared" si="7"/>
        <v>0</v>
      </c>
      <c r="K248" s="2"/>
    </row>
    <row r="249" spans="1:11" x14ac:dyDescent="0.25">
      <c r="A249" s="4" t="s">
        <v>9</v>
      </c>
      <c r="B249" s="30"/>
      <c r="C249" s="7" t="s">
        <v>473</v>
      </c>
      <c r="D249" s="3" t="s">
        <v>474</v>
      </c>
      <c r="E249" s="4" t="s">
        <v>7</v>
      </c>
      <c r="F249" s="5">
        <v>1</v>
      </c>
      <c r="G249" s="2" t="s">
        <v>29</v>
      </c>
      <c r="H249" s="28"/>
      <c r="I249" s="6">
        <f t="shared" si="6"/>
        <v>0</v>
      </c>
      <c r="J249" s="6">
        <f t="shared" si="7"/>
        <v>0</v>
      </c>
      <c r="K249" s="2"/>
    </row>
    <row r="250" spans="1:11" x14ac:dyDescent="0.25">
      <c r="A250" s="4" t="s">
        <v>9</v>
      </c>
      <c r="B250" s="30"/>
      <c r="C250" s="3" t="s">
        <v>475</v>
      </c>
      <c r="D250" s="3" t="s">
        <v>476</v>
      </c>
      <c r="E250" s="4" t="s">
        <v>7</v>
      </c>
      <c r="F250" s="5">
        <v>14</v>
      </c>
      <c r="G250" s="2" t="s">
        <v>8</v>
      </c>
      <c r="H250" s="28"/>
      <c r="I250" s="6">
        <f t="shared" si="6"/>
        <v>0</v>
      </c>
      <c r="J250" s="6">
        <f t="shared" si="7"/>
        <v>0</v>
      </c>
      <c r="K250" s="2"/>
    </row>
    <row r="251" spans="1:11" x14ac:dyDescent="0.25">
      <c r="A251" s="4" t="s">
        <v>9</v>
      </c>
      <c r="B251" s="30"/>
      <c r="C251" s="7" t="s">
        <v>477</v>
      </c>
      <c r="D251" s="3" t="s">
        <v>478</v>
      </c>
      <c r="E251" s="4" t="s">
        <v>7</v>
      </c>
      <c r="F251" s="5">
        <v>2</v>
      </c>
      <c r="G251" s="2" t="s">
        <v>8</v>
      </c>
      <c r="H251" s="28"/>
      <c r="I251" s="6">
        <f t="shared" si="6"/>
        <v>0</v>
      </c>
      <c r="J251" s="6">
        <f t="shared" si="7"/>
        <v>0</v>
      </c>
      <c r="K251" s="2"/>
    </row>
    <row r="252" spans="1:11" x14ac:dyDescent="0.25">
      <c r="A252" s="4" t="s">
        <v>9</v>
      </c>
      <c r="B252" s="30"/>
      <c r="C252" s="7" t="s">
        <v>479</v>
      </c>
      <c r="D252" s="3" t="s">
        <v>480</v>
      </c>
      <c r="E252" s="4" t="s">
        <v>7</v>
      </c>
      <c r="F252" s="5">
        <v>6</v>
      </c>
      <c r="G252" s="2" t="s">
        <v>8</v>
      </c>
      <c r="H252" s="28"/>
      <c r="I252" s="6">
        <f t="shared" si="6"/>
        <v>0</v>
      </c>
      <c r="J252" s="6">
        <f t="shared" si="7"/>
        <v>0</v>
      </c>
      <c r="K252" s="2"/>
    </row>
    <row r="253" spans="1:11" x14ac:dyDescent="0.25">
      <c r="A253" s="4" t="s">
        <v>9</v>
      </c>
      <c r="B253" s="30"/>
      <c r="C253" s="7" t="s">
        <v>481</v>
      </c>
      <c r="D253" s="3" t="s">
        <v>482</v>
      </c>
      <c r="E253" s="4" t="s">
        <v>7</v>
      </c>
      <c r="F253" s="5">
        <v>9</v>
      </c>
      <c r="G253" s="2" t="s">
        <v>8</v>
      </c>
      <c r="H253" s="28"/>
      <c r="I253" s="6">
        <f t="shared" si="6"/>
        <v>0</v>
      </c>
      <c r="J253" s="6">
        <f t="shared" si="7"/>
        <v>0</v>
      </c>
      <c r="K253" s="2"/>
    </row>
    <row r="254" spans="1:11" x14ac:dyDescent="0.25">
      <c r="A254" s="4" t="s">
        <v>9</v>
      </c>
      <c r="B254" s="30"/>
      <c r="C254" s="7" t="s">
        <v>483</v>
      </c>
      <c r="D254" s="3" t="s">
        <v>484</v>
      </c>
      <c r="E254" s="4" t="s">
        <v>7</v>
      </c>
      <c r="F254" s="5">
        <v>3</v>
      </c>
      <c r="G254" s="2" t="s">
        <v>8</v>
      </c>
      <c r="H254" s="28"/>
      <c r="I254" s="6">
        <f t="shared" si="6"/>
        <v>0</v>
      </c>
      <c r="J254" s="6">
        <f t="shared" si="7"/>
        <v>0</v>
      </c>
      <c r="K254" s="2"/>
    </row>
    <row r="255" spans="1:11" x14ac:dyDescent="0.25">
      <c r="A255" s="4" t="s">
        <v>9</v>
      </c>
      <c r="B255" s="30"/>
      <c r="C255" s="7" t="s">
        <v>485</v>
      </c>
      <c r="D255" s="3" t="s">
        <v>486</v>
      </c>
      <c r="E255" s="4" t="s">
        <v>7</v>
      </c>
      <c r="F255" s="5">
        <v>4</v>
      </c>
      <c r="G255" s="2" t="s">
        <v>8</v>
      </c>
      <c r="H255" s="28"/>
      <c r="I255" s="6">
        <f t="shared" si="6"/>
        <v>0</v>
      </c>
      <c r="J255" s="6">
        <f t="shared" si="7"/>
        <v>0</v>
      </c>
      <c r="K255" s="2"/>
    </row>
    <row r="256" spans="1:11" x14ac:dyDescent="0.25">
      <c r="A256" s="4" t="s">
        <v>9</v>
      </c>
      <c r="B256" s="30"/>
      <c r="C256" s="7" t="s">
        <v>487</v>
      </c>
      <c r="D256" s="3" t="s">
        <v>488</v>
      </c>
      <c r="E256" s="4" t="s">
        <v>7</v>
      </c>
      <c r="F256" s="5">
        <v>8</v>
      </c>
      <c r="G256" s="2" t="s">
        <v>8</v>
      </c>
      <c r="H256" s="28"/>
      <c r="I256" s="6">
        <f t="shared" si="6"/>
        <v>0</v>
      </c>
      <c r="J256" s="6">
        <f t="shared" si="7"/>
        <v>0</v>
      </c>
      <c r="K256" s="2"/>
    </row>
    <row r="257" spans="1:11" x14ac:dyDescent="0.25">
      <c r="A257" s="4" t="s">
        <v>9</v>
      </c>
      <c r="B257" s="30"/>
      <c r="C257" s="7" t="s">
        <v>489</v>
      </c>
      <c r="D257" s="3" t="s">
        <v>490</v>
      </c>
      <c r="E257" s="4" t="s">
        <v>7</v>
      </c>
      <c r="F257" s="5">
        <v>3</v>
      </c>
      <c r="G257" s="2" t="s">
        <v>8</v>
      </c>
      <c r="H257" s="28"/>
      <c r="I257" s="6">
        <f t="shared" si="6"/>
        <v>0</v>
      </c>
      <c r="J257" s="6">
        <f t="shared" si="7"/>
        <v>0</v>
      </c>
      <c r="K257" s="2"/>
    </row>
    <row r="258" spans="1:11" x14ac:dyDescent="0.25">
      <c r="A258" s="4" t="s">
        <v>9</v>
      </c>
      <c r="B258" s="30"/>
      <c r="C258" s="7" t="s">
        <v>491</v>
      </c>
      <c r="D258" s="3" t="s">
        <v>492</v>
      </c>
      <c r="E258" s="4" t="s">
        <v>7</v>
      </c>
      <c r="F258" s="5">
        <v>4</v>
      </c>
      <c r="G258" s="2" t="s">
        <v>8</v>
      </c>
      <c r="H258" s="28"/>
      <c r="I258" s="6">
        <f t="shared" ref="I258:I321" si="8">H258*F258</f>
        <v>0</v>
      </c>
      <c r="J258" s="6">
        <f t="shared" si="7"/>
        <v>0</v>
      </c>
      <c r="K258" s="2"/>
    </row>
    <row r="259" spans="1:11" x14ac:dyDescent="0.25">
      <c r="A259" s="2">
        <v>47140</v>
      </c>
      <c r="B259" s="29"/>
      <c r="C259" s="3" t="s">
        <v>493</v>
      </c>
      <c r="D259" s="3" t="s">
        <v>494</v>
      </c>
      <c r="E259" s="4" t="s">
        <v>12</v>
      </c>
      <c r="F259" s="5">
        <v>6</v>
      </c>
      <c r="G259" s="2" t="s">
        <v>8</v>
      </c>
      <c r="H259" s="28"/>
      <c r="I259" s="6">
        <f t="shared" si="8"/>
        <v>0</v>
      </c>
      <c r="J259" s="6">
        <f t="shared" ref="J259:J322" si="9">I259*4</f>
        <v>0</v>
      </c>
      <c r="K259" s="2"/>
    </row>
    <row r="260" spans="1:11" x14ac:dyDescent="0.25">
      <c r="A260" s="4" t="s">
        <v>9</v>
      </c>
      <c r="B260" s="30"/>
      <c r="C260" s="7" t="s">
        <v>495</v>
      </c>
      <c r="D260" s="8" t="s">
        <v>496</v>
      </c>
      <c r="E260" s="4" t="s">
        <v>7</v>
      </c>
      <c r="F260" s="5">
        <v>2</v>
      </c>
      <c r="G260" s="2" t="s">
        <v>8</v>
      </c>
      <c r="H260" s="28"/>
      <c r="I260" s="6">
        <f t="shared" si="8"/>
        <v>0</v>
      </c>
      <c r="J260" s="6">
        <f t="shared" si="9"/>
        <v>0</v>
      </c>
      <c r="K260" s="2"/>
    </row>
    <row r="261" spans="1:11" x14ac:dyDescent="0.25">
      <c r="A261" s="4" t="s">
        <v>9</v>
      </c>
      <c r="B261" s="30"/>
      <c r="C261" s="7" t="s">
        <v>497</v>
      </c>
      <c r="D261" s="3" t="s">
        <v>498</v>
      </c>
      <c r="E261" s="4" t="s">
        <v>7</v>
      </c>
      <c r="F261" s="5">
        <v>4</v>
      </c>
      <c r="G261" s="2" t="s">
        <v>499</v>
      </c>
      <c r="H261" s="28"/>
      <c r="I261" s="6">
        <f t="shared" si="8"/>
        <v>0</v>
      </c>
      <c r="J261" s="6">
        <f t="shared" si="9"/>
        <v>0</v>
      </c>
      <c r="K261" s="24" t="s">
        <v>605</v>
      </c>
    </row>
    <row r="262" spans="1:11" x14ac:dyDescent="0.25">
      <c r="A262" s="4" t="s">
        <v>9</v>
      </c>
      <c r="B262" s="30"/>
      <c r="C262" s="7" t="s">
        <v>500</v>
      </c>
      <c r="D262" s="3" t="s">
        <v>501</v>
      </c>
      <c r="E262" s="4" t="s">
        <v>7</v>
      </c>
      <c r="F262" s="5">
        <v>8</v>
      </c>
      <c r="G262" s="2" t="s">
        <v>502</v>
      </c>
      <c r="H262" s="28"/>
      <c r="I262" s="6">
        <f t="shared" si="8"/>
        <v>0</v>
      </c>
      <c r="J262" s="6">
        <f t="shared" si="9"/>
        <v>0</v>
      </c>
      <c r="K262" s="2"/>
    </row>
    <row r="263" spans="1:11" x14ac:dyDescent="0.25">
      <c r="A263" s="4" t="s">
        <v>9</v>
      </c>
      <c r="B263" s="30"/>
      <c r="C263" s="3" t="s">
        <v>503</v>
      </c>
      <c r="D263" s="3" t="s">
        <v>504</v>
      </c>
      <c r="E263" s="4" t="s">
        <v>12</v>
      </c>
      <c r="F263" s="5">
        <v>1</v>
      </c>
      <c r="G263" s="2" t="s">
        <v>252</v>
      </c>
      <c r="H263" s="28"/>
      <c r="I263" s="6">
        <f t="shared" si="8"/>
        <v>0</v>
      </c>
      <c r="J263" s="6">
        <f t="shared" si="9"/>
        <v>0</v>
      </c>
      <c r="K263" s="2"/>
    </row>
    <row r="264" spans="1:11" x14ac:dyDescent="0.25">
      <c r="A264" s="2">
        <v>31856</v>
      </c>
      <c r="B264" s="29"/>
      <c r="C264" s="3" t="s">
        <v>505</v>
      </c>
      <c r="D264" s="3" t="s">
        <v>506</v>
      </c>
      <c r="E264" s="4" t="s">
        <v>12</v>
      </c>
      <c r="F264" s="5">
        <v>43</v>
      </c>
      <c r="G264" s="2" t="s">
        <v>8</v>
      </c>
      <c r="H264" s="28"/>
      <c r="I264" s="6">
        <f t="shared" si="8"/>
        <v>0</v>
      </c>
      <c r="J264" s="6">
        <f t="shared" si="9"/>
        <v>0</v>
      </c>
      <c r="K264" s="2"/>
    </row>
    <row r="265" spans="1:11" x14ac:dyDescent="0.25">
      <c r="A265" s="4" t="s">
        <v>9</v>
      </c>
      <c r="B265" s="30"/>
      <c r="C265" s="7" t="s">
        <v>507</v>
      </c>
      <c r="D265" s="3" t="s">
        <v>508</v>
      </c>
      <c r="E265" s="4" t="s">
        <v>7</v>
      </c>
      <c r="F265" s="5">
        <v>3</v>
      </c>
      <c r="G265" s="2" t="s">
        <v>340</v>
      </c>
      <c r="H265" s="28"/>
      <c r="I265" s="6">
        <f t="shared" si="8"/>
        <v>0</v>
      </c>
      <c r="J265" s="6">
        <f t="shared" si="9"/>
        <v>0</v>
      </c>
      <c r="K265" s="24" t="s">
        <v>605</v>
      </c>
    </row>
    <row r="266" spans="1:11" x14ac:dyDescent="0.25">
      <c r="A266" s="4" t="s">
        <v>9</v>
      </c>
      <c r="B266" s="30"/>
      <c r="C266" s="7" t="s">
        <v>509</v>
      </c>
      <c r="D266" s="3" t="s">
        <v>510</v>
      </c>
      <c r="E266" s="4" t="s">
        <v>7</v>
      </c>
      <c r="F266" s="5">
        <v>5</v>
      </c>
      <c r="G266" s="2" t="s">
        <v>511</v>
      </c>
      <c r="H266" s="28"/>
      <c r="I266" s="6">
        <f t="shared" si="8"/>
        <v>0</v>
      </c>
      <c r="J266" s="6">
        <f t="shared" si="9"/>
        <v>0</v>
      </c>
      <c r="K266" s="2"/>
    </row>
    <row r="267" spans="1:11" x14ac:dyDescent="0.25">
      <c r="A267" s="4" t="s">
        <v>9</v>
      </c>
      <c r="B267" s="30"/>
      <c r="C267" s="7" t="s">
        <v>512</v>
      </c>
      <c r="D267" s="3" t="s">
        <v>513</v>
      </c>
      <c r="E267" s="4" t="s">
        <v>12</v>
      </c>
      <c r="F267" s="5">
        <v>1</v>
      </c>
      <c r="G267" s="2" t="s">
        <v>8</v>
      </c>
      <c r="H267" s="28"/>
      <c r="I267" s="6">
        <f t="shared" si="8"/>
        <v>0</v>
      </c>
      <c r="J267" s="6">
        <f t="shared" si="9"/>
        <v>0</v>
      </c>
      <c r="K267" s="2"/>
    </row>
    <row r="268" spans="1:11" x14ac:dyDescent="0.25">
      <c r="A268" s="2">
        <v>57071</v>
      </c>
      <c r="B268" s="29"/>
      <c r="C268" s="3" t="s">
        <v>514</v>
      </c>
      <c r="D268" s="3" t="s">
        <v>515</v>
      </c>
      <c r="E268" s="4" t="s">
        <v>12</v>
      </c>
      <c r="F268" s="5">
        <v>4</v>
      </c>
      <c r="G268" s="2" t="s">
        <v>8</v>
      </c>
      <c r="H268" s="28"/>
      <c r="I268" s="6">
        <f t="shared" si="8"/>
        <v>0</v>
      </c>
      <c r="J268" s="6">
        <f t="shared" si="9"/>
        <v>0</v>
      </c>
      <c r="K268" s="2"/>
    </row>
    <row r="269" spans="1:11" x14ac:dyDescent="0.25">
      <c r="A269" s="2">
        <v>45616</v>
      </c>
      <c r="B269" s="29"/>
      <c r="C269" s="3" t="s">
        <v>516</v>
      </c>
      <c r="D269" s="3" t="s">
        <v>517</v>
      </c>
      <c r="E269" s="4" t="s">
        <v>7</v>
      </c>
      <c r="F269" s="5">
        <v>7</v>
      </c>
      <c r="G269" s="2" t="s">
        <v>8</v>
      </c>
      <c r="H269" s="28"/>
      <c r="I269" s="6">
        <f t="shared" si="8"/>
        <v>0</v>
      </c>
      <c r="J269" s="6">
        <f t="shared" si="9"/>
        <v>0</v>
      </c>
      <c r="K269" s="2"/>
    </row>
    <row r="270" spans="1:11" x14ac:dyDescent="0.25">
      <c r="A270" s="2">
        <v>45615</v>
      </c>
      <c r="B270" s="29"/>
      <c r="C270" s="3" t="s">
        <v>518</v>
      </c>
      <c r="D270" s="3" t="s">
        <v>517</v>
      </c>
      <c r="E270" s="4" t="s">
        <v>7</v>
      </c>
      <c r="F270" s="5">
        <v>15</v>
      </c>
      <c r="G270" s="2" t="s">
        <v>8</v>
      </c>
      <c r="H270" s="28"/>
      <c r="I270" s="6">
        <f t="shared" si="8"/>
        <v>0</v>
      </c>
      <c r="J270" s="6">
        <f t="shared" si="9"/>
        <v>0</v>
      </c>
      <c r="K270" s="2"/>
    </row>
    <row r="271" spans="1:11" x14ac:dyDescent="0.25">
      <c r="A271" s="4" t="s">
        <v>9</v>
      </c>
      <c r="B271" s="30"/>
      <c r="C271" s="7" t="s">
        <v>519</v>
      </c>
      <c r="D271" s="3" t="s">
        <v>520</v>
      </c>
      <c r="E271" s="4" t="s">
        <v>12</v>
      </c>
      <c r="F271" s="5">
        <v>40</v>
      </c>
      <c r="G271" s="2" t="s">
        <v>8</v>
      </c>
      <c r="H271" s="28"/>
      <c r="I271" s="6">
        <f t="shared" si="8"/>
        <v>0</v>
      </c>
      <c r="J271" s="6">
        <f t="shared" si="9"/>
        <v>0</v>
      </c>
      <c r="K271" s="2"/>
    </row>
    <row r="272" spans="1:11" x14ac:dyDescent="0.25">
      <c r="A272" s="4" t="s">
        <v>9</v>
      </c>
      <c r="B272" s="30"/>
      <c r="C272" s="7" t="s">
        <v>521</v>
      </c>
      <c r="D272" s="3" t="s">
        <v>520</v>
      </c>
      <c r="E272" s="4" t="s">
        <v>12</v>
      </c>
      <c r="F272" s="5">
        <v>40</v>
      </c>
      <c r="G272" s="2" t="s">
        <v>8</v>
      </c>
      <c r="H272" s="28"/>
      <c r="I272" s="6">
        <f t="shared" si="8"/>
        <v>0</v>
      </c>
      <c r="J272" s="6">
        <f t="shared" si="9"/>
        <v>0</v>
      </c>
      <c r="K272" s="2"/>
    </row>
    <row r="273" spans="1:11" x14ac:dyDescent="0.25">
      <c r="A273" s="2">
        <v>46652</v>
      </c>
      <c r="B273" s="29"/>
      <c r="C273" s="3" t="s">
        <v>522</v>
      </c>
      <c r="D273" s="3" t="s">
        <v>523</v>
      </c>
      <c r="E273" s="4" t="s">
        <v>12</v>
      </c>
      <c r="F273" s="5">
        <v>360</v>
      </c>
      <c r="G273" s="2" t="s">
        <v>8</v>
      </c>
      <c r="H273" s="28"/>
      <c r="I273" s="6">
        <f t="shared" si="8"/>
        <v>0</v>
      </c>
      <c r="J273" s="6">
        <f t="shared" si="9"/>
        <v>0</v>
      </c>
      <c r="K273" s="2"/>
    </row>
    <row r="274" spans="1:11" x14ac:dyDescent="0.25">
      <c r="A274" s="2">
        <v>46654</v>
      </c>
      <c r="B274" s="29"/>
      <c r="C274" s="3" t="s">
        <v>524</v>
      </c>
      <c r="D274" s="3" t="s">
        <v>523</v>
      </c>
      <c r="E274" s="4" t="s">
        <v>12</v>
      </c>
      <c r="F274" s="5">
        <v>456</v>
      </c>
      <c r="G274" s="2" t="s">
        <v>8</v>
      </c>
      <c r="H274" s="28"/>
      <c r="I274" s="6">
        <f t="shared" si="8"/>
        <v>0</v>
      </c>
      <c r="J274" s="6">
        <f t="shared" si="9"/>
        <v>0</v>
      </c>
      <c r="K274" s="2"/>
    </row>
    <row r="275" spans="1:11" x14ac:dyDescent="0.25">
      <c r="A275" s="2">
        <v>46649</v>
      </c>
      <c r="B275" s="29"/>
      <c r="C275" s="3" t="s">
        <v>525</v>
      </c>
      <c r="D275" s="3" t="s">
        <v>523</v>
      </c>
      <c r="E275" s="4" t="s">
        <v>12</v>
      </c>
      <c r="F275" s="5">
        <v>516</v>
      </c>
      <c r="G275" s="2" t="s">
        <v>8</v>
      </c>
      <c r="H275" s="28"/>
      <c r="I275" s="6">
        <f t="shared" si="8"/>
        <v>0</v>
      </c>
      <c r="J275" s="6">
        <f t="shared" si="9"/>
        <v>0</v>
      </c>
      <c r="K275" s="24" t="s">
        <v>605</v>
      </c>
    </row>
    <row r="276" spans="1:11" x14ac:dyDescent="0.25">
      <c r="A276" s="2">
        <v>46650</v>
      </c>
      <c r="B276" s="29"/>
      <c r="C276" s="3" t="s">
        <v>526</v>
      </c>
      <c r="D276" s="3" t="s">
        <v>523</v>
      </c>
      <c r="E276" s="4" t="s">
        <v>12</v>
      </c>
      <c r="F276" s="5">
        <v>756</v>
      </c>
      <c r="G276" s="2" t="s">
        <v>8</v>
      </c>
      <c r="H276" s="28"/>
      <c r="I276" s="6">
        <f t="shared" si="8"/>
        <v>0</v>
      </c>
      <c r="J276" s="6">
        <f t="shared" si="9"/>
        <v>0</v>
      </c>
      <c r="K276" s="2"/>
    </row>
    <row r="277" spans="1:11" x14ac:dyDescent="0.25">
      <c r="A277" s="2">
        <v>40372</v>
      </c>
      <c r="B277" s="29"/>
      <c r="C277" s="3" t="s">
        <v>527</v>
      </c>
      <c r="D277" s="3" t="s">
        <v>528</v>
      </c>
      <c r="E277" s="4" t="s">
        <v>12</v>
      </c>
      <c r="F277" s="5">
        <v>230</v>
      </c>
      <c r="G277" s="2" t="s">
        <v>8</v>
      </c>
      <c r="H277" s="28"/>
      <c r="I277" s="6">
        <f t="shared" si="8"/>
        <v>0</v>
      </c>
      <c r="J277" s="6">
        <f t="shared" si="9"/>
        <v>0</v>
      </c>
      <c r="K277" s="2"/>
    </row>
    <row r="278" spans="1:11" x14ac:dyDescent="0.25">
      <c r="A278" s="2">
        <v>40370</v>
      </c>
      <c r="B278" s="29"/>
      <c r="C278" s="3" t="s">
        <v>529</v>
      </c>
      <c r="D278" s="3" t="s">
        <v>528</v>
      </c>
      <c r="E278" s="4" t="s">
        <v>12</v>
      </c>
      <c r="F278" s="5">
        <v>471</v>
      </c>
      <c r="G278" s="2" t="s">
        <v>8</v>
      </c>
      <c r="H278" s="28"/>
      <c r="I278" s="6">
        <f t="shared" si="8"/>
        <v>0</v>
      </c>
      <c r="J278" s="6">
        <f t="shared" si="9"/>
        <v>0</v>
      </c>
      <c r="K278" s="24" t="s">
        <v>605</v>
      </c>
    </row>
    <row r="279" spans="1:11" x14ac:dyDescent="0.25">
      <c r="A279" s="2">
        <v>40371</v>
      </c>
      <c r="B279" s="29"/>
      <c r="C279" s="3" t="s">
        <v>530</v>
      </c>
      <c r="D279" s="3" t="s">
        <v>528</v>
      </c>
      <c r="E279" s="4" t="s">
        <v>12</v>
      </c>
      <c r="F279" s="5">
        <v>40</v>
      </c>
      <c r="G279" s="2" t="s">
        <v>8</v>
      </c>
      <c r="H279" s="28"/>
      <c r="I279" s="6">
        <f t="shared" si="8"/>
        <v>0</v>
      </c>
      <c r="J279" s="6">
        <f t="shared" si="9"/>
        <v>0</v>
      </c>
      <c r="K279" s="2"/>
    </row>
    <row r="280" spans="1:11" x14ac:dyDescent="0.25">
      <c r="A280" s="2">
        <v>40375</v>
      </c>
      <c r="B280" s="29"/>
      <c r="C280" s="3" t="s">
        <v>531</v>
      </c>
      <c r="D280" s="3" t="s">
        <v>532</v>
      </c>
      <c r="E280" s="4" t="s">
        <v>12</v>
      </c>
      <c r="F280" s="5">
        <v>38</v>
      </c>
      <c r="G280" s="2" t="s">
        <v>8</v>
      </c>
      <c r="H280" s="28"/>
      <c r="I280" s="6">
        <f t="shared" si="8"/>
        <v>0</v>
      </c>
      <c r="J280" s="6">
        <f t="shared" si="9"/>
        <v>0</v>
      </c>
      <c r="K280" s="24" t="s">
        <v>605</v>
      </c>
    </row>
    <row r="281" spans="1:11" x14ac:dyDescent="0.25">
      <c r="A281" s="2">
        <v>40377</v>
      </c>
      <c r="B281" s="29"/>
      <c r="C281" s="3" t="s">
        <v>533</v>
      </c>
      <c r="D281" s="3" t="s">
        <v>532</v>
      </c>
      <c r="E281" s="4" t="s">
        <v>12</v>
      </c>
      <c r="F281" s="5">
        <v>10</v>
      </c>
      <c r="G281" s="2" t="s">
        <v>8</v>
      </c>
      <c r="H281" s="28"/>
      <c r="I281" s="6">
        <f t="shared" si="8"/>
        <v>0</v>
      </c>
      <c r="J281" s="6">
        <f t="shared" si="9"/>
        <v>0</v>
      </c>
      <c r="K281" s="2"/>
    </row>
    <row r="282" spans="1:11" x14ac:dyDescent="0.25">
      <c r="A282" s="2">
        <v>40376</v>
      </c>
      <c r="B282" s="29"/>
      <c r="C282" s="3" t="s">
        <v>534</v>
      </c>
      <c r="D282" s="3" t="s">
        <v>532</v>
      </c>
      <c r="E282" s="4" t="s">
        <v>12</v>
      </c>
      <c r="F282" s="5">
        <v>15</v>
      </c>
      <c r="G282" s="2" t="s">
        <v>8</v>
      </c>
      <c r="H282" s="28"/>
      <c r="I282" s="6">
        <f t="shared" si="8"/>
        <v>0</v>
      </c>
      <c r="J282" s="6">
        <f t="shared" si="9"/>
        <v>0</v>
      </c>
      <c r="K282" s="2"/>
    </row>
    <row r="283" spans="1:11" x14ac:dyDescent="0.25">
      <c r="A283" s="2">
        <v>40378</v>
      </c>
      <c r="B283" s="29"/>
      <c r="C283" s="3" t="s">
        <v>535</v>
      </c>
      <c r="D283" s="3" t="s">
        <v>532</v>
      </c>
      <c r="E283" s="4" t="s">
        <v>12</v>
      </c>
      <c r="F283" s="5">
        <v>5</v>
      </c>
      <c r="G283" s="2" t="s">
        <v>8</v>
      </c>
      <c r="H283" s="28"/>
      <c r="I283" s="6">
        <f t="shared" si="8"/>
        <v>0</v>
      </c>
      <c r="J283" s="6">
        <f t="shared" si="9"/>
        <v>0</v>
      </c>
      <c r="K283" s="2"/>
    </row>
    <row r="284" spans="1:11" x14ac:dyDescent="0.25">
      <c r="A284" s="2">
        <v>40390</v>
      </c>
      <c r="B284" s="29"/>
      <c r="C284" s="3" t="s">
        <v>536</v>
      </c>
      <c r="D284" s="3" t="s">
        <v>537</v>
      </c>
      <c r="E284" s="4" t="s">
        <v>12</v>
      </c>
      <c r="F284" s="5">
        <v>8</v>
      </c>
      <c r="G284" s="2" t="s">
        <v>8</v>
      </c>
      <c r="H284" s="28"/>
      <c r="I284" s="6">
        <f t="shared" si="8"/>
        <v>0</v>
      </c>
      <c r="J284" s="6">
        <f t="shared" si="9"/>
        <v>0</v>
      </c>
      <c r="K284" s="2"/>
    </row>
    <row r="285" spans="1:11" x14ac:dyDescent="0.25">
      <c r="A285" s="2">
        <v>40381</v>
      </c>
      <c r="B285" s="29"/>
      <c r="C285" s="3" t="s">
        <v>538</v>
      </c>
      <c r="D285" s="3" t="s">
        <v>539</v>
      </c>
      <c r="E285" s="4" t="s">
        <v>12</v>
      </c>
      <c r="F285" s="5">
        <v>106</v>
      </c>
      <c r="G285" s="2" t="s">
        <v>540</v>
      </c>
      <c r="H285" s="28"/>
      <c r="I285" s="6">
        <f t="shared" si="8"/>
        <v>0</v>
      </c>
      <c r="J285" s="6">
        <f t="shared" si="9"/>
        <v>0</v>
      </c>
      <c r="K285" s="24" t="s">
        <v>605</v>
      </c>
    </row>
    <row r="286" spans="1:11" x14ac:dyDescent="0.25">
      <c r="A286" s="2">
        <v>40382</v>
      </c>
      <c r="B286" s="29"/>
      <c r="C286" s="3" t="s">
        <v>541</v>
      </c>
      <c r="D286" s="3" t="s">
        <v>539</v>
      </c>
      <c r="E286" s="4" t="s">
        <v>12</v>
      </c>
      <c r="F286" s="5">
        <v>72</v>
      </c>
      <c r="G286" s="2" t="s">
        <v>540</v>
      </c>
      <c r="H286" s="28"/>
      <c r="I286" s="6">
        <f t="shared" si="8"/>
        <v>0</v>
      </c>
      <c r="J286" s="6">
        <f t="shared" si="9"/>
        <v>0</v>
      </c>
      <c r="K286" s="2"/>
    </row>
    <row r="287" spans="1:11" x14ac:dyDescent="0.25">
      <c r="A287" s="2">
        <v>40380</v>
      </c>
      <c r="B287" s="29"/>
      <c r="C287" s="3" t="s">
        <v>542</v>
      </c>
      <c r="D287" s="3" t="s">
        <v>539</v>
      </c>
      <c r="E287" s="4" t="s">
        <v>12</v>
      </c>
      <c r="F287" s="5">
        <v>50</v>
      </c>
      <c r="G287" s="2" t="s">
        <v>540</v>
      </c>
      <c r="H287" s="28"/>
      <c r="I287" s="6">
        <f t="shared" si="8"/>
        <v>0</v>
      </c>
      <c r="J287" s="6">
        <f t="shared" si="9"/>
        <v>0</v>
      </c>
      <c r="K287" s="2"/>
    </row>
    <row r="288" spans="1:11" x14ac:dyDescent="0.25">
      <c r="A288" s="2">
        <v>47054</v>
      </c>
      <c r="B288" s="29"/>
      <c r="C288" s="3" t="s">
        <v>543</v>
      </c>
      <c r="D288" s="3" t="s">
        <v>544</v>
      </c>
      <c r="E288" s="4" t="s">
        <v>12</v>
      </c>
      <c r="F288" s="5">
        <v>83</v>
      </c>
      <c r="G288" s="2" t="s">
        <v>8</v>
      </c>
      <c r="H288" s="28"/>
      <c r="I288" s="6">
        <f t="shared" si="8"/>
        <v>0</v>
      </c>
      <c r="J288" s="6">
        <f t="shared" si="9"/>
        <v>0</v>
      </c>
      <c r="K288" s="2"/>
    </row>
    <row r="289" spans="1:11" x14ac:dyDescent="0.25">
      <c r="A289" s="2">
        <v>47050</v>
      </c>
      <c r="B289" s="29"/>
      <c r="C289" s="3" t="s">
        <v>545</v>
      </c>
      <c r="D289" s="3" t="s">
        <v>544</v>
      </c>
      <c r="E289" s="4" t="s">
        <v>12</v>
      </c>
      <c r="F289" s="5">
        <v>225</v>
      </c>
      <c r="G289" s="2" t="s">
        <v>8</v>
      </c>
      <c r="H289" s="28"/>
      <c r="I289" s="6">
        <f t="shared" si="8"/>
        <v>0</v>
      </c>
      <c r="J289" s="6">
        <f t="shared" si="9"/>
        <v>0</v>
      </c>
      <c r="K289" s="2"/>
    </row>
    <row r="290" spans="1:11" x14ac:dyDescent="0.25">
      <c r="A290" s="2">
        <v>47052</v>
      </c>
      <c r="B290" s="29"/>
      <c r="C290" s="3" t="s">
        <v>546</v>
      </c>
      <c r="D290" s="3" t="s">
        <v>544</v>
      </c>
      <c r="E290" s="4" t="s">
        <v>12</v>
      </c>
      <c r="F290" s="5">
        <v>405</v>
      </c>
      <c r="G290" s="2" t="s">
        <v>8</v>
      </c>
      <c r="H290" s="28"/>
      <c r="I290" s="6">
        <f t="shared" si="8"/>
        <v>0</v>
      </c>
      <c r="J290" s="6">
        <f t="shared" si="9"/>
        <v>0</v>
      </c>
      <c r="K290" s="2"/>
    </row>
    <row r="291" spans="1:11" x14ac:dyDescent="0.25">
      <c r="A291" s="2">
        <v>40415</v>
      </c>
      <c r="B291" s="29"/>
      <c r="C291" s="3" t="s">
        <v>547</v>
      </c>
      <c r="D291" s="3" t="s">
        <v>548</v>
      </c>
      <c r="E291" s="4" t="s">
        <v>12</v>
      </c>
      <c r="F291" s="5">
        <v>745</v>
      </c>
      <c r="G291" s="2" t="s">
        <v>8</v>
      </c>
      <c r="H291" s="28"/>
      <c r="I291" s="6">
        <f t="shared" si="8"/>
        <v>0</v>
      </c>
      <c r="J291" s="6">
        <f t="shared" si="9"/>
        <v>0</v>
      </c>
      <c r="K291" s="2"/>
    </row>
    <row r="292" spans="1:11" x14ac:dyDescent="0.25">
      <c r="A292" s="2">
        <v>40410</v>
      </c>
      <c r="B292" s="29"/>
      <c r="C292" s="3" t="s">
        <v>549</v>
      </c>
      <c r="D292" s="3" t="s">
        <v>548</v>
      </c>
      <c r="E292" s="4" t="s">
        <v>12</v>
      </c>
      <c r="F292" s="5">
        <v>520</v>
      </c>
      <c r="G292" s="2" t="s">
        <v>8</v>
      </c>
      <c r="H292" s="28"/>
      <c r="I292" s="6">
        <f t="shared" si="8"/>
        <v>0</v>
      </c>
      <c r="J292" s="6">
        <f t="shared" si="9"/>
        <v>0</v>
      </c>
      <c r="K292" s="2"/>
    </row>
    <row r="293" spans="1:11" x14ac:dyDescent="0.25">
      <c r="A293" s="2">
        <v>45612</v>
      </c>
      <c r="B293" s="29"/>
      <c r="C293" s="3" t="s">
        <v>550</v>
      </c>
      <c r="D293" s="3" t="s">
        <v>551</v>
      </c>
      <c r="E293" s="4" t="s">
        <v>12</v>
      </c>
      <c r="F293" s="5">
        <v>246</v>
      </c>
      <c r="G293" s="2" t="s">
        <v>8</v>
      </c>
      <c r="H293" s="28"/>
      <c r="I293" s="6">
        <f t="shared" si="8"/>
        <v>0</v>
      </c>
      <c r="J293" s="6">
        <f t="shared" si="9"/>
        <v>0</v>
      </c>
      <c r="K293" s="2"/>
    </row>
    <row r="294" spans="1:11" x14ac:dyDescent="0.25">
      <c r="A294" s="2">
        <v>45610</v>
      </c>
      <c r="B294" s="29"/>
      <c r="C294" s="3" t="s">
        <v>552</v>
      </c>
      <c r="D294" s="3" t="s">
        <v>551</v>
      </c>
      <c r="E294" s="4" t="s">
        <v>12</v>
      </c>
      <c r="F294" s="5">
        <v>931</v>
      </c>
      <c r="G294" s="2" t="s">
        <v>8</v>
      </c>
      <c r="H294" s="28"/>
      <c r="I294" s="6">
        <f t="shared" si="8"/>
        <v>0</v>
      </c>
      <c r="J294" s="6">
        <f t="shared" si="9"/>
        <v>0</v>
      </c>
      <c r="K294" s="24" t="s">
        <v>605</v>
      </c>
    </row>
    <row r="295" spans="1:11" x14ac:dyDescent="0.25">
      <c r="A295" s="2">
        <v>45611</v>
      </c>
      <c r="B295" s="29"/>
      <c r="C295" s="3" t="s">
        <v>553</v>
      </c>
      <c r="D295" s="3" t="s">
        <v>551</v>
      </c>
      <c r="E295" s="4" t="s">
        <v>12</v>
      </c>
      <c r="F295" s="5">
        <v>237</v>
      </c>
      <c r="G295" s="2" t="s">
        <v>8</v>
      </c>
      <c r="H295" s="28"/>
      <c r="I295" s="6">
        <f t="shared" si="8"/>
        <v>0</v>
      </c>
      <c r="J295" s="6">
        <f t="shared" si="9"/>
        <v>0</v>
      </c>
      <c r="K295" s="2"/>
    </row>
    <row r="296" spans="1:11" x14ac:dyDescent="0.25">
      <c r="A296" s="2">
        <v>40030</v>
      </c>
      <c r="B296" s="29"/>
      <c r="C296" s="3" t="s">
        <v>554</v>
      </c>
      <c r="D296" s="3" t="s">
        <v>555</v>
      </c>
      <c r="E296" s="4" t="s">
        <v>12</v>
      </c>
      <c r="F296" s="5">
        <v>93</v>
      </c>
      <c r="G296" s="2" t="s">
        <v>8</v>
      </c>
      <c r="H296" s="28"/>
      <c r="I296" s="6">
        <f t="shared" si="8"/>
        <v>0</v>
      </c>
      <c r="J296" s="6">
        <f t="shared" si="9"/>
        <v>0</v>
      </c>
      <c r="K296" s="2"/>
    </row>
    <row r="297" spans="1:11" x14ac:dyDescent="0.25">
      <c r="A297" s="2">
        <v>40424</v>
      </c>
      <c r="B297" s="29"/>
      <c r="C297" s="3" t="s">
        <v>556</v>
      </c>
      <c r="D297" s="3" t="s">
        <v>557</v>
      </c>
      <c r="E297" s="4" t="s">
        <v>12</v>
      </c>
      <c r="F297" s="5">
        <v>80</v>
      </c>
      <c r="G297" s="2" t="s">
        <v>8</v>
      </c>
      <c r="H297" s="28"/>
      <c r="I297" s="6">
        <f t="shared" si="8"/>
        <v>0</v>
      </c>
      <c r="J297" s="6">
        <f t="shared" si="9"/>
        <v>0</v>
      </c>
      <c r="K297" s="2"/>
    </row>
    <row r="298" spans="1:11" x14ac:dyDescent="0.25">
      <c r="A298" s="2">
        <v>40426</v>
      </c>
      <c r="B298" s="29"/>
      <c r="C298" s="3" t="s">
        <v>558</v>
      </c>
      <c r="D298" s="3" t="s">
        <v>557</v>
      </c>
      <c r="E298" s="4" t="s">
        <v>12</v>
      </c>
      <c r="F298" s="5">
        <v>80</v>
      </c>
      <c r="G298" s="2" t="s">
        <v>8</v>
      </c>
      <c r="H298" s="28"/>
      <c r="I298" s="6">
        <f t="shared" si="8"/>
        <v>0</v>
      </c>
      <c r="J298" s="6">
        <f t="shared" si="9"/>
        <v>0</v>
      </c>
      <c r="K298" s="24" t="s">
        <v>605</v>
      </c>
    </row>
    <row r="299" spans="1:11" x14ac:dyDescent="0.25">
      <c r="A299" s="2">
        <v>40420</v>
      </c>
      <c r="B299" s="29"/>
      <c r="C299" s="3" t="s">
        <v>559</v>
      </c>
      <c r="D299" s="3" t="s">
        <v>557</v>
      </c>
      <c r="E299" s="4" t="s">
        <v>12</v>
      </c>
      <c r="F299" s="5">
        <v>50</v>
      </c>
      <c r="G299" s="2" t="s">
        <v>8</v>
      </c>
      <c r="H299" s="28"/>
      <c r="I299" s="6">
        <f t="shared" si="8"/>
        <v>0</v>
      </c>
      <c r="J299" s="6">
        <f t="shared" si="9"/>
        <v>0</v>
      </c>
      <c r="K299" s="2"/>
    </row>
    <row r="300" spans="1:11" x14ac:dyDescent="0.25">
      <c r="A300" s="2">
        <v>40422</v>
      </c>
      <c r="B300" s="29"/>
      <c r="C300" s="3" t="s">
        <v>560</v>
      </c>
      <c r="D300" s="3" t="s">
        <v>557</v>
      </c>
      <c r="E300" s="4" t="s">
        <v>12</v>
      </c>
      <c r="F300" s="5">
        <v>70</v>
      </c>
      <c r="G300" s="2" t="s">
        <v>8</v>
      </c>
      <c r="H300" s="28"/>
      <c r="I300" s="6">
        <f t="shared" si="8"/>
        <v>0</v>
      </c>
      <c r="J300" s="6">
        <f t="shared" si="9"/>
        <v>0</v>
      </c>
      <c r="K300" s="2"/>
    </row>
    <row r="301" spans="1:11" x14ac:dyDescent="0.25">
      <c r="A301" s="2">
        <v>47149</v>
      </c>
      <c r="B301" s="29"/>
      <c r="C301" s="3" t="s">
        <v>561</v>
      </c>
      <c r="D301" s="3" t="s">
        <v>562</v>
      </c>
      <c r="E301" s="4" t="s">
        <v>12</v>
      </c>
      <c r="F301" s="5">
        <v>5</v>
      </c>
      <c r="G301" s="2" t="s">
        <v>8</v>
      </c>
      <c r="H301" s="28"/>
      <c r="I301" s="6">
        <f t="shared" si="8"/>
        <v>0</v>
      </c>
      <c r="J301" s="6">
        <f t="shared" si="9"/>
        <v>0</v>
      </c>
      <c r="K301" s="2"/>
    </row>
    <row r="302" spans="1:11" x14ac:dyDescent="0.25">
      <c r="A302" s="2">
        <v>47150</v>
      </c>
      <c r="B302" s="29"/>
      <c r="C302" s="3" t="s">
        <v>563</v>
      </c>
      <c r="D302" s="3" t="s">
        <v>562</v>
      </c>
      <c r="E302" s="4" t="s">
        <v>12</v>
      </c>
      <c r="F302" s="5">
        <v>7</v>
      </c>
      <c r="G302" s="2" t="s">
        <v>8</v>
      </c>
      <c r="H302" s="28"/>
      <c r="I302" s="6">
        <f t="shared" si="8"/>
        <v>0</v>
      </c>
      <c r="J302" s="6">
        <f t="shared" si="9"/>
        <v>0</v>
      </c>
      <c r="K302" s="2"/>
    </row>
    <row r="303" spans="1:11" x14ac:dyDescent="0.25">
      <c r="A303" s="2">
        <v>47152</v>
      </c>
      <c r="B303" s="29"/>
      <c r="C303" s="3" t="s">
        <v>564</v>
      </c>
      <c r="D303" s="3" t="s">
        <v>562</v>
      </c>
      <c r="E303" s="4" t="s">
        <v>12</v>
      </c>
      <c r="F303" s="5">
        <v>12</v>
      </c>
      <c r="G303" s="2" t="s">
        <v>8</v>
      </c>
      <c r="H303" s="28"/>
      <c r="I303" s="6">
        <f t="shared" si="8"/>
        <v>0</v>
      </c>
      <c r="J303" s="6">
        <f t="shared" si="9"/>
        <v>0</v>
      </c>
      <c r="K303" s="2"/>
    </row>
    <row r="304" spans="1:11" x14ac:dyDescent="0.25">
      <c r="A304" s="2">
        <v>47154</v>
      </c>
      <c r="B304" s="29"/>
      <c r="C304" s="3" t="s">
        <v>565</v>
      </c>
      <c r="D304" s="3" t="s">
        <v>562</v>
      </c>
      <c r="E304" s="4" t="s">
        <v>12</v>
      </c>
      <c r="F304" s="5">
        <v>75</v>
      </c>
      <c r="G304" s="2" t="s">
        <v>8</v>
      </c>
      <c r="H304" s="28"/>
      <c r="I304" s="6">
        <f t="shared" si="8"/>
        <v>0</v>
      </c>
      <c r="J304" s="6">
        <f t="shared" si="9"/>
        <v>0</v>
      </c>
      <c r="K304" s="2"/>
    </row>
    <row r="305" spans="1:11" x14ac:dyDescent="0.25">
      <c r="A305" s="2">
        <v>47156</v>
      </c>
      <c r="B305" s="29"/>
      <c r="C305" s="3" t="s">
        <v>566</v>
      </c>
      <c r="D305" s="3" t="s">
        <v>562</v>
      </c>
      <c r="E305" s="4" t="s">
        <v>12</v>
      </c>
      <c r="F305" s="5">
        <v>38</v>
      </c>
      <c r="G305" s="2" t="s">
        <v>8</v>
      </c>
      <c r="H305" s="28"/>
      <c r="I305" s="6">
        <f t="shared" si="8"/>
        <v>0</v>
      </c>
      <c r="J305" s="6">
        <f t="shared" si="9"/>
        <v>0</v>
      </c>
      <c r="K305" s="2"/>
    </row>
    <row r="306" spans="1:11" x14ac:dyDescent="0.25">
      <c r="A306" s="2">
        <v>47157</v>
      </c>
      <c r="B306" s="29"/>
      <c r="C306" s="3" t="s">
        <v>567</v>
      </c>
      <c r="D306" s="3" t="s">
        <v>562</v>
      </c>
      <c r="E306" s="4" t="s">
        <v>12</v>
      </c>
      <c r="F306" s="5">
        <v>15</v>
      </c>
      <c r="G306" s="2" t="s">
        <v>8</v>
      </c>
      <c r="H306" s="28"/>
      <c r="I306" s="6">
        <f t="shared" si="8"/>
        <v>0</v>
      </c>
      <c r="J306" s="6">
        <f t="shared" si="9"/>
        <v>0</v>
      </c>
      <c r="K306" s="2"/>
    </row>
    <row r="307" spans="1:11" x14ac:dyDescent="0.25">
      <c r="A307" s="2">
        <v>47158</v>
      </c>
      <c r="B307" s="29"/>
      <c r="C307" s="3" t="s">
        <v>568</v>
      </c>
      <c r="D307" s="3" t="s">
        <v>562</v>
      </c>
      <c r="E307" s="4" t="s">
        <v>12</v>
      </c>
      <c r="F307" s="5">
        <v>26</v>
      </c>
      <c r="G307" s="2" t="s">
        <v>8</v>
      </c>
      <c r="H307" s="28"/>
      <c r="I307" s="6">
        <f t="shared" si="8"/>
        <v>0</v>
      </c>
      <c r="J307" s="6">
        <f t="shared" si="9"/>
        <v>0</v>
      </c>
      <c r="K307" s="2"/>
    </row>
    <row r="308" spans="1:11" x14ac:dyDescent="0.25">
      <c r="A308" s="2">
        <v>47202</v>
      </c>
      <c r="B308" s="29"/>
      <c r="C308" s="3" t="s">
        <v>569</v>
      </c>
      <c r="D308" s="3" t="s">
        <v>570</v>
      </c>
      <c r="E308" s="4" t="s">
        <v>12</v>
      </c>
      <c r="F308" s="5">
        <v>12</v>
      </c>
      <c r="G308" s="2" t="s">
        <v>8</v>
      </c>
      <c r="H308" s="28"/>
      <c r="I308" s="6">
        <f t="shared" si="8"/>
        <v>0</v>
      </c>
      <c r="J308" s="6">
        <f t="shared" si="9"/>
        <v>0</v>
      </c>
      <c r="K308" s="2"/>
    </row>
    <row r="309" spans="1:11" x14ac:dyDescent="0.25">
      <c r="A309" s="2">
        <v>47206</v>
      </c>
      <c r="B309" s="29"/>
      <c r="C309" s="3" t="s">
        <v>571</v>
      </c>
      <c r="D309" s="3" t="s">
        <v>570</v>
      </c>
      <c r="E309" s="4" t="s">
        <v>12</v>
      </c>
      <c r="F309" s="5">
        <v>9</v>
      </c>
      <c r="G309" s="2" t="s">
        <v>8</v>
      </c>
      <c r="H309" s="28"/>
      <c r="I309" s="6">
        <f t="shared" si="8"/>
        <v>0</v>
      </c>
      <c r="J309" s="6">
        <f t="shared" si="9"/>
        <v>0</v>
      </c>
      <c r="K309" s="2"/>
    </row>
    <row r="310" spans="1:11" x14ac:dyDescent="0.25">
      <c r="A310" s="2">
        <v>47208</v>
      </c>
      <c r="B310" s="29"/>
      <c r="C310" s="3" t="s">
        <v>572</v>
      </c>
      <c r="D310" s="3" t="s">
        <v>570</v>
      </c>
      <c r="E310" s="4" t="s">
        <v>12</v>
      </c>
      <c r="F310" s="5">
        <v>41</v>
      </c>
      <c r="G310" s="2" t="s">
        <v>8</v>
      </c>
      <c r="H310" s="28"/>
      <c r="I310" s="6">
        <f t="shared" si="8"/>
        <v>0</v>
      </c>
      <c r="J310" s="6">
        <f t="shared" si="9"/>
        <v>0</v>
      </c>
      <c r="K310" s="2"/>
    </row>
    <row r="311" spans="1:11" x14ac:dyDescent="0.25">
      <c r="A311" s="2">
        <v>47209</v>
      </c>
      <c r="B311" s="29"/>
      <c r="C311" s="3" t="s">
        <v>573</v>
      </c>
      <c r="D311" s="3" t="s">
        <v>570</v>
      </c>
      <c r="E311" s="4" t="s">
        <v>12</v>
      </c>
      <c r="F311" s="5">
        <v>77</v>
      </c>
      <c r="G311" s="2" t="s">
        <v>8</v>
      </c>
      <c r="H311" s="28"/>
      <c r="I311" s="6">
        <f t="shared" si="8"/>
        <v>0</v>
      </c>
      <c r="J311" s="6">
        <f t="shared" si="9"/>
        <v>0</v>
      </c>
      <c r="K311" s="2"/>
    </row>
    <row r="312" spans="1:11" x14ac:dyDescent="0.25">
      <c r="A312" s="2">
        <v>47210</v>
      </c>
      <c r="B312" s="29"/>
      <c r="C312" s="3" t="s">
        <v>574</v>
      </c>
      <c r="D312" s="3" t="s">
        <v>570</v>
      </c>
      <c r="E312" s="4" t="s">
        <v>12</v>
      </c>
      <c r="F312" s="5">
        <v>5</v>
      </c>
      <c r="G312" s="2" t="s">
        <v>8</v>
      </c>
      <c r="H312" s="28"/>
      <c r="I312" s="6">
        <f t="shared" si="8"/>
        <v>0</v>
      </c>
      <c r="J312" s="6">
        <f t="shared" si="9"/>
        <v>0</v>
      </c>
      <c r="K312" s="2"/>
    </row>
    <row r="313" spans="1:11" x14ac:dyDescent="0.25">
      <c r="A313" s="2">
        <v>47200</v>
      </c>
      <c r="B313" s="29"/>
      <c r="C313" s="3" t="s">
        <v>575</v>
      </c>
      <c r="D313" s="3" t="s">
        <v>570</v>
      </c>
      <c r="E313" s="4" t="s">
        <v>12</v>
      </c>
      <c r="F313" s="5">
        <v>4</v>
      </c>
      <c r="G313" s="2" t="s">
        <v>8</v>
      </c>
      <c r="H313" s="28"/>
      <c r="I313" s="6">
        <f t="shared" si="8"/>
        <v>0</v>
      </c>
      <c r="J313" s="6">
        <f t="shared" si="9"/>
        <v>0</v>
      </c>
      <c r="K313" s="2"/>
    </row>
    <row r="314" spans="1:11" x14ac:dyDescent="0.25">
      <c r="A314" s="2">
        <v>47100</v>
      </c>
      <c r="B314" s="29"/>
      <c r="C314" s="3" t="s">
        <v>576</v>
      </c>
      <c r="D314" s="3" t="s">
        <v>577</v>
      </c>
      <c r="E314" s="4" t="s">
        <v>12</v>
      </c>
      <c r="F314" s="5">
        <v>20</v>
      </c>
      <c r="G314" s="2" t="s">
        <v>8</v>
      </c>
      <c r="H314" s="28"/>
      <c r="I314" s="6">
        <f t="shared" si="8"/>
        <v>0</v>
      </c>
      <c r="J314" s="6">
        <f t="shared" si="9"/>
        <v>0</v>
      </c>
      <c r="K314" s="2"/>
    </row>
    <row r="315" spans="1:11" x14ac:dyDescent="0.25">
      <c r="A315" s="2">
        <v>47102</v>
      </c>
      <c r="B315" s="29"/>
      <c r="C315" s="3" t="s">
        <v>578</v>
      </c>
      <c r="D315" s="3" t="s">
        <v>577</v>
      </c>
      <c r="E315" s="4" t="s">
        <v>12</v>
      </c>
      <c r="F315" s="5">
        <v>16</v>
      </c>
      <c r="G315" s="2" t="s">
        <v>8</v>
      </c>
      <c r="H315" s="28"/>
      <c r="I315" s="6">
        <f t="shared" si="8"/>
        <v>0</v>
      </c>
      <c r="J315" s="6">
        <f t="shared" si="9"/>
        <v>0</v>
      </c>
      <c r="K315" s="2"/>
    </row>
    <row r="316" spans="1:11" x14ac:dyDescent="0.25">
      <c r="A316" s="2">
        <v>47104</v>
      </c>
      <c r="B316" s="29"/>
      <c r="C316" s="3" t="s">
        <v>579</v>
      </c>
      <c r="D316" s="3" t="s">
        <v>577</v>
      </c>
      <c r="E316" s="4" t="s">
        <v>12</v>
      </c>
      <c r="F316" s="5">
        <v>13</v>
      </c>
      <c r="G316" s="2" t="s">
        <v>8</v>
      </c>
      <c r="H316" s="28"/>
      <c r="I316" s="6">
        <f t="shared" si="8"/>
        <v>0</v>
      </c>
      <c r="J316" s="6">
        <f t="shared" si="9"/>
        <v>0</v>
      </c>
      <c r="K316" s="2"/>
    </row>
    <row r="317" spans="1:11" x14ac:dyDescent="0.25">
      <c r="A317" s="2">
        <v>47105</v>
      </c>
      <c r="B317" s="29"/>
      <c r="C317" s="3" t="s">
        <v>580</v>
      </c>
      <c r="D317" s="3" t="s">
        <v>577</v>
      </c>
      <c r="E317" s="4" t="s">
        <v>12</v>
      </c>
      <c r="F317" s="5">
        <v>5</v>
      </c>
      <c r="G317" s="2" t="s">
        <v>8</v>
      </c>
      <c r="H317" s="28"/>
      <c r="I317" s="6">
        <f t="shared" si="8"/>
        <v>0</v>
      </c>
      <c r="J317" s="6">
        <f t="shared" si="9"/>
        <v>0</v>
      </c>
      <c r="K317" s="2"/>
    </row>
    <row r="318" spans="1:11" x14ac:dyDescent="0.25">
      <c r="A318" s="2">
        <v>47106</v>
      </c>
      <c r="B318" s="29"/>
      <c r="C318" s="3" t="s">
        <v>581</v>
      </c>
      <c r="D318" s="3" t="s">
        <v>577</v>
      </c>
      <c r="E318" s="4" t="s">
        <v>12</v>
      </c>
      <c r="F318" s="5">
        <v>6</v>
      </c>
      <c r="G318" s="2" t="s">
        <v>8</v>
      </c>
      <c r="H318" s="28"/>
      <c r="I318" s="6">
        <f t="shared" si="8"/>
        <v>0</v>
      </c>
      <c r="J318" s="6">
        <f t="shared" si="9"/>
        <v>0</v>
      </c>
      <c r="K318" s="2"/>
    </row>
    <row r="319" spans="1:11" x14ac:dyDescent="0.25">
      <c r="A319" s="2">
        <v>47107</v>
      </c>
      <c r="B319" s="29"/>
      <c r="C319" s="3" t="s">
        <v>582</v>
      </c>
      <c r="D319" s="3" t="s">
        <v>577</v>
      </c>
      <c r="E319" s="4" t="s">
        <v>12</v>
      </c>
      <c r="F319" s="5">
        <v>12</v>
      </c>
      <c r="G319" s="2" t="s">
        <v>8</v>
      </c>
      <c r="H319" s="28"/>
      <c r="I319" s="6">
        <f t="shared" si="8"/>
        <v>0</v>
      </c>
      <c r="J319" s="6">
        <f t="shared" si="9"/>
        <v>0</v>
      </c>
      <c r="K319" s="2"/>
    </row>
    <row r="320" spans="1:11" x14ac:dyDescent="0.25">
      <c r="A320" s="2">
        <v>47108</v>
      </c>
      <c r="B320" s="29"/>
      <c r="C320" s="3" t="s">
        <v>583</v>
      </c>
      <c r="D320" s="3" t="s">
        <v>577</v>
      </c>
      <c r="E320" s="4" t="s">
        <v>12</v>
      </c>
      <c r="F320" s="5">
        <v>13</v>
      </c>
      <c r="G320" s="2" t="s">
        <v>8</v>
      </c>
      <c r="H320" s="28"/>
      <c r="I320" s="6">
        <f t="shared" si="8"/>
        <v>0</v>
      </c>
      <c r="J320" s="6">
        <f t="shared" si="9"/>
        <v>0</v>
      </c>
      <c r="K320" s="2"/>
    </row>
    <row r="321" spans="1:11" x14ac:dyDescent="0.25">
      <c r="A321" s="2">
        <v>47109</v>
      </c>
      <c r="B321" s="29"/>
      <c r="C321" s="3" t="s">
        <v>584</v>
      </c>
      <c r="D321" s="3" t="s">
        <v>577</v>
      </c>
      <c r="E321" s="4" t="s">
        <v>12</v>
      </c>
      <c r="F321" s="5">
        <v>10</v>
      </c>
      <c r="G321" s="2" t="s">
        <v>8</v>
      </c>
      <c r="H321" s="28"/>
      <c r="I321" s="6">
        <f t="shared" si="8"/>
        <v>0</v>
      </c>
      <c r="J321" s="6">
        <f t="shared" si="9"/>
        <v>0</v>
      </c>
      <c r="K321" s="2"/>
    </row>
    <row r="322" spans="1:11" x14ac:dyDescent="0.25">
      <c r="A322" s="2">
        <v>47110</v>
      </c>
      <c r="B322" s="29"/>
      <c r="C322" s="3" t="s">
        <v>585</v>
      </c>
      <c r="D322" s="3" t="s">
        <v>577</v>
      </c>
      <c r="E322" s="4" t="s">
        <v>12</v>
      </c>
      <c r="F322" s="5">
        <v>10</v>
      </c>
      <c r="G322" s="2" t="s">
        <v>8</v>
      </c>
      <c r="H322" s="28"/>
      <c r="I322" s="6">
        <f t="shared" ref="I322:I327" si="10">H322*F322</f>
        <v>0</v>
      </c>
      <c r="J322" s="6">
        <f t="shared" si="9"/>
        <v>0</v>
      </c>
      <c r="K322" s="2"/>
    </row>
    <row r="323" spans="1:11" x14ac:dyDescent="0.25">
      <c r="A323" s="4" t="s">
        <v>9</v>
      </c>
      <c r="B323" s="30"/>
      <c r="C323" s="7" t="s">
        <v>586</v>
      </c>
      <c r="D323" s="3" t="s">
        <v>570</v>
      </c>
      <c r="E323" s="4" t="s">
        <v>12</v>
      </c>
      <c r="F323" s="5">
        <v>2</v>
      </c>
      <c r="G323" s="2" t="s">
        <v>8</v>
      </c>
      <c r="H323" s="28"/>
      <c r="I323" s="6">
        <f t="shared" si="10"/>
        <v>0</v>
      </c>
      <c r="J323" s="6">
        <f t="shared" ref="J323:J332" si="11">I323*4</f>
        <v>0</v>
      </c>
      <c r="K323" s="2"/>
    </row>
    <row r="324" spans="1:11" x14ac:dyDescent="0.25">
      <c r="A324" s="4" t="s">
        <v>9</v>
      </c>
      <c r="B324" s="30"/>
      <c r="C324" s="7" t="s">
        <v>587</v>
      </c>
      <c r="D324" s="3" t="s">
        <v>588</v>
      </c>
      <c r="E324" s="4" t="s">
        <v>7</v>
      </c>
      <c r="F324" s="5">
        <v>1</v>
      </c>
      <c r="G324" s="2" t="s">
        <v>8</v>
      </c>
      <c r="H324" s="28"/>
      <c r="I324" s="6">
        <f t="shared" si="10"/>
        <v>0</v>
      </c>
      <c r="J324" s="6">
        <f t="shared" si="11"/>
        <v>0</v>
      </c>
      <c r="K324" s="2"/>
    </row>
    <row r="325" spans="1:11" x14ac:dyDescent="0.25">
      <c r="A325" s="4" t="s">
        <v>9</v>
      </c>
      <c r="B325" s="30"/>
      <c r="C325" s="7" t="s">
        <v>589</v>
      </c>
      <c r="D325" s="3" t="s">
        <v>590</v>
      </c>
      <c r="E325" s="4" t="s">
        <v>7</v>
      </c>
      <c r="F325" s="5">
        <v>1</v>
      </c>
      <c r="G325" s="2" t="s">
        <v>8</v>
      </c>
      <c r="H325" s="28"/>
      <c r="I325" s="6">
        <f t="shared" si="10"/>
        <v>0</v>
      </c>
      <c r="J325" s="6">
        <f t="shared" si="11"/>
        <v>0</v>
      </c>
      <c r="K325" s="2"/>
    </row>
    <row r="326" spans="1:11" x14ac:dyDescent="0.25">
      <c r="A326" s="2">
        <v>47067</v>
      </c>
      <c r="B326" s="29"/>
      <c r="C326" s="3" t="s">
        <v>591</v>
      </c>
      <c r="D326" s="3" t="s">
        <v>592</v>
      </c>
      <c r="E326" s="4" t="s">
        <v>12</v>
      </c>
      <c r="F326" s="5">
        <v>10</v>
      </c>
      <c r="G326" s="2" t="s">
        <v>8</v>
      </c>
      <c r="H326" s="28"/>
      <c r="I326" s="6">
        <f t="shared" si="10"/>
        <v>0</v>
      </c>
      <c r="J326" s="6">
        <f t="shared" si="11"/>
        <v>0</v>
      </c>
      <c r="K326" s="24" t="s">
        <v>605</v>
      </c>
    </row>
    <row r="327" spans="1:11" x14ac:dyDescent="0.25">
      <c r="A327" s="2">
        <v>47066</v>
      </c>
      <c r="B327" s="29"/>
      <c r="C327" s="3" t="s">
        <v>593</v>
      </c>
      <c r="D327" s="3" t="s">
        <v>592</v>
      </c>
      <c r="E327" s="4" t="s">
        <v>12</v>
      </c>
      <c r="F327" s="5">
        <v>8</v>
      </c>
      <c r="G327" s="2" t="s">
        <v>8</v>
      </c>
      <c r="H327" s="28"/>
      <c r="I327" s="6">
        <f t="shared" si="10"/>
        <v>0</v>
      </c>
      <c r="J327" s="6">
        <f t="shared" si="11"/>
        <v>0</v>
      </c>
      <c r="K327" s="2"/>
    </row>
    <row r="328" spans="1:11" ht="15.75" x14ac:dyDescent="0.25">
      <c r="A328" s="11"/>
      <c r="B328" s="11"/>
      <c r="C328" s="11"/>
      <c r="D328" s="11"/>
      <c r="E328" s="12"/>
      <c r="F328" s="13"/>
      <c r="G328" s="11"/>
      <c r="H328" s="14"/>
      <c r="I328" s="15">
        <f>SUM(I2:I327)</f>
        <v>0</v>
      </c>
      <c r="J328" s="16">
        <f>SUM(J2:J327)</f>
        <v>0</v>
      </c>
      <c r="K328" s="11"/>
    </row>
    <row r="329" spans="1:11" ht="15.75" x14ac:dyDescent="0.25">
      <c r="A329" s="17">
        <v>9999</v>
      </c>
      <c r="B329" s="17"/>
      <c r="C329" s="18"/>
      <c r="D329" s="17" t="s">
        <v>596</v>
      </c>
      <c r="E329" s="18"/>
      <c r="F329" s="19"/>
      <c r="G329" s="11"/>
      <c r="H329" s="11"/>
      <c r="I329" s="19">
        <v>10000</v>
      </c>
      <c r="J329" s="16">
        <f t="shared" si="11"/>
        <v>40000</v>
      </c>
      <c r="K329" s="19"/>
    </row>
    <row r="330" spans="1:11" ht="15.75" x14ac:dyDescent="0.25">
      <c r="A330" s="18"/>
      <c r="B330" s="18"/>
      <c r="C330" s="18"/>
      <c r="D330" s="17" t="s">
        <v>597</v>
      </c>
      <c r="E330" s="18"/>
      <c r="F330" s="19"/>
      <c r="G330" s="11"/>
      <c r="H330" s="11"/>
      <c r="I330" s="19">
        <f>I328+I329</f>
        <v>10000</v>
      </c>
      <c r="J330" s="16">
        <f t="shared" si="11"/>
        <v>40000</v>
      </c>
      <c r="K330" s="19"/>
    </row>
    <row r="331" spans="1:11" ht="15.75" x14ac:dyDescent="0.25">
      <c r="A331" s="20">
        <v>0.21</v>
      </c>
      <c r="B331" s="20"/>
      <c r="C331" s="18"/>
      <c r="D331" s="17" t="s">
        <v>2</v>
      </c>
      <c r="E331" s="18"/>
      <c r="F331" s="19"/>
      <c r="G331" s="11"/>
      <c r="H331" s="11"/>
      <c r="I331" s="19">
        <f>I330*A331</f>
        <v>2100</v>
      </c>
      <c r="J331" s="16">
        <f t="shared" si="11"/>
        <v>8400</v>
      </c>
      <c r="K331" s="19"/>
    </row>
    <row r="332" spans="1:11" ht="15.75" x14ac:dyDescent="0.25">
      <c r="A332" s="18"/>
      <c r="B332" s="18"/>
      <c r="C332" s="18"/>
      <c r="D332" s="17" t="s">
        <v>598</v>
      </c>
      <c r="E332" s="18"/>
      <c r="F332" s="19"/>
      <c r="G332" s="11"/>
      <c r="H332" s="11"/>
      <c r="I332" s="19">
        <f>I330+I331</f>
        <v>12100</v>
      </c>
      <c r="J332" s="16">
        <f t="shared" si="11"/>
        <v>48400</v>
      </c>
      <c r="K332" s="19"/>
    </row>
    <row r="333" spans="1:11" ht="15.75" x14ac:dyDescent="0.25">
      <c r="A333" s="18"/>
      <c r="B333" s="18"/>
      <c r="C333" s="18"/>
      <c r="D333" s="18"/>
      <c r="E333" s="18"/>
      <c r="F333" s="19"/>
      <c r="G333" s="11"/>
      <c r="H333" s="11"/>
      <c r="I333" s="19"/>
      <c r="J333" s="19"/>
      <c r="K333" s="18"/>
    </row>
    <row r="334" spans="1:11" ht="15.75" x14ac:dyDescent="0.25">
      <c r="A334" s="18"/>
      <c r="B334" s="18"/>
      <c r="C334" s="18"/>
      <c r="D334" s="17" t="s">
        <v>599</v>
      </c>
      <c r="E334" s="18"/>
      <c r="F334" s="19"/>
      <c r="G334" s="11"/>
      <c r="H334" s="11"/>
      <c r="I334" s="19">
        <v>110000</v>
      </c>
      <c r="J334" s="19">
        <f>I334*4</f>
        <v>440000</v>
      </c>
      <c r="K334" s="19"/>
    </row>
    <row r="335" spans="1:11" ht="15.75" x14ac:dyDescent="0.25">
      <c r="A335" s="18"/>
      <c r="B335" s="18"/>
      <c r="C335" s="18"/>
      <c r="D335" s="17" t="s">
        <v>600</v>
      </c>
      <c r="E335" s="18"/>
      <c r="F335" s="19"/>
      <c r="G335" s="11"/>
      <c r="H335" s="11"/>
      <c r="I335" s="19">
        <f>I334-I330</f>
        <v>100000</v>
      </c>
      <c r="J335" s="19">
        <f>J334-J330</f>
        <v>400000</v>
      </c>
      <c r="K335" s="19"/>
    </row>
    <row r="336" spans="1:11" ht="15.75" x14ac:dyDescent="0.25">
      <c r="A336" s="21"/>
      <c r="B336" s="21"/>
      <c r="C336" s="21"/>
      <c r="D336" s="21"/>
      <c r="E336" s="21"/>
      <c r="F336" s="22"/>
      <c r="G336" s="23"/>
      <c r="H336" s="23"/>
      <c r="I336" s="22"/>
      <c r="J336" s="22"/>
      <c r="K336" s="21"/>
    </row>
  </sheetData>
  <sheetProtection algorithmName="SHA-512" hashValue="KnP1TpSG912UPqGBiur1ilrK3LRO9dDHhU+xYv/X9M48NNqTms7MtQCcj5/yDn5kbA6llnj5N/qj2Z+L6f95sg==" saltValue="BCJlx/AyLQWWncv6nUkL7w==" spinCount="100000" sheet="1" objects="1" scenarios="1"/>
  <conditionalFormatting sqref="I335:J335">
    <cfRule type="cellIs" dxfId="1" priority="1" operator="lessThan">
      <formula>0</formula>
    </cfRule>
    <cfRule type="cellIs" dxfId="0" priority="2" operator="greaterThanOrEqual">
      <formula>0</formula>
    </cfRule>
  </conditionalFormatting>
  <pageMargins left="0.11811023622047245" right="0.19685039370078741" top="0.15748031496062992" bottom="0.15748031496062992" header="0.31496062992125984" footer="0.31496062992125984"/>
  <pageSetup paperSize="9" scale="50" fitToHeight="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 1</vt:lpstr>
      <vt:lpstr>'Hoja 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JBurgues</dc:creator>
  <cp:lastModifiedBy>Burgues Sala   Jaume</cp:lastModifiedBy>
  <dcterms:created xsi:type="dcterms:W3CDTF">2023-05-26T08:31:03Z</dcterms:created>
  <dcterms:modified xsi:type="dcterms:W3CDTF">2023-06-04T15:12:30Z</dcterms:modified>
</cp:coreProperties>
</file>