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3\0000 - MUTUA INTERCOMARCAL - FUENTES DE AGUA SUCURSALES_CAFE\2023\"/>
    </mc:Choice>
  </mc:AlternateContent>
  <xr:revisionPtr revIDLastSave="0" documentId="8_{E0DB8311-3C67-4F49-B9DB-B6095EBBC8BF}" xr6:coauthVersionLast="47" xr6:coauthVersionMax="47" xr10:uidLastSave="{00000000-0000-0000-0000-000000000000}"/>
  <bookViews>
    <workbookView xWindow="-120" yWindow="-120" windowWidth="29040" windowHeight="15720" xr2:uid="{9C7B916D-777A-4434-AA87-C78326D8A9D9}"/>
  </bookViews>
  <sheets>
    <sheet name="Fuentes Agu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3" i="1" l="1"/>
  <c r="F67" i="1"/>
  <c r="E58" i="1" l="1"/>
  <c r="F58" i="1" s="1"/>
  <c r="A57" i="1"/>
  <c r="A56" i="1"/>
  <c r="A55" i="1"/>
  <c r="J43" i="1"/>
  <c r="C55" i="1" s="1"/>
  <c r="E55" i="1" s="1"/>
  <c r="F55" i="1" s="1"/>
  <c r="K43" i="1"/>
  <c r="C56" i="1" s="1"/>
  <c r="E56" i="1" s="1"/>
  <c r="F56" i="1" s="1"/>
  <c r="L43" i="1"/>
  <c r="C57" i="1" s="1"/>
  <c r="E57" i="1" s="1"/>
  <c r="F57" i="1" s="1"/>
  <c r="A54" i="1" l="1"/>
  <c r="A53" i="1"/>
  <c r="A52" i="1"/>
  <c r="A51" i="1"/>
  <c r="A50" i="1"/>
  <c r="A49" i="1"/>
  <c r="A48" i="1"/>
  <c r="I43" i="1"/>
  <c r="C54" i="1" s="1"/>
  <c r="E54" i="1" s="1"/>
  <c r="F54" i="1" s="1"/>
  <c r="C43" i="1" l="1"/>
  <c r="C48" i="1" s="1"/>
  <c r="E48" i="1" s="1"/>
  <c r="F48" i="1" s="1"/>
  <c r="D43" i="1"/>
  <c r="C49" i="1" s="1"/>
  <c r="E49" i="1" s="1"/>
  <c r="F49" i="1" s="1"/>
  <c r="E43" i="1"/>
  <c r="C50" i="1" s="1"/>
  <c r="E50" i="1" s="1"/>
  <c r="F50" i="1" s="1"/>
  <c r="F43" i="1"/>
  <c r="C51" i="1" s="1"/>
  <c r="E51" i="1" s="1"/>
  <c r="F51" i="1" s="1"/>
  <c r="G43" i="1"/>
  <c r="C52" i="1" s="1"/>
  <c r="E52" i="1" s="1"/>
  <c r="F52" i="1" s="1"/>
  <c r="C53" i="1"/>
  <c r="E53" i="1" s="1"/>
  <c r="F53" i="1" s="1"/>
  <c r="E62" i="1" l="1"/>
  <c r="E61" i="1"/>
  <c r="E64" i="1" l="1"/>
  <c r="F64" i="1" s="1"/>
  <c r="F61" i="1"/>
  <c r="F62" i="1"/>
  <c r="E65" i="1"/>
  <c r="F65" i="1" s="1"/>
  <c r="E63" i="1"/>
  <c r="E68" i="1" s="1"/>
  <c r="F63" i="1" l="1"/>
  <c r="F68" i="1" s="1"/>
  <c r="E66" i="1"/>
  <c r="F66" i="1" s="1"/>
</calcChain>
</file>

<file path=xl/sharedStrings.xml><?xml version="1.0" encoding="utf-8"?>
<sst xmlns="http://schemas.openxmlformats.org/spreadsheetml/2006/main" count="62" uniqueCount="60">
  <si>
    <t>FUENTE DE GARRAFA</t>
  </si>
  <si>
    <t>FUENTE DE OSMOSIS</t>
  </si>
  <si>
    <t>BOTELLAS DE 0,50 LITROS</t>
  </si>
  <si>
    <t>SUCURSAL</t>
  </si>
  <si>
    <t>CODIGO</t>
  </si>
  <si>
    <t>PALAU SOLITA I PLEGAMANS</t>
  </si>
  <si>
    <t>MURCIA</t>
  </si>
  <si>
    <t>MADRID</t>
  </si>
  <si>
    <t>GIJON</t>
  </si>
  <si>
    <t>A CORUÑA</t>
  </si>
  <si>
    <t>VALLADOLID</t>
  </si>
  <si>
    <t>L'HOSPITALET</t>
  </si>
  <si>
    <t>BARCELONA</t>
  </si>
  <si>
    <t>GRANADA</t>
  </si>
  <si>
    <t>SEU CORPORATIVA</t>
  </si>
  <si>
    <t>VALLES OCCIDENTAL</t>
  </si>
  <si>
    <t>BANYOLES</t>
  </si>
  <si>
    <t>MATARO</t>
  </si>
  <si>
    <t>MANRESA</t>
  </si>
  <si>
    <t>FIGUERES</t>
  </si>
  <si>
    <t>VIC</t>
  </si>
  <si>
    <t>LLEIDA</t>
  </si>
  <si>
    <t>GRANOLLERS</t>
  </si>
  <si>
    <t>LUGO</t>
  </si>
  <si>
    <t>VIGO</t>
  </si>
  <si>
    <t>PALMA DE MALLORCA</t>
  </si>
  <si>
    <t>EIVISSA</t>
  </si>
  <si>
    <t>IGUALADA</t>
  </si>
  <si>
    <t>CORDOBA</t>
  </si>
  <si>
    <t>LEON</t>
  </si>
  <si>
    <t>TARREGA</t>
  </si>
  <si>
    <t>MALAGA</t>
  </si>
  <si>
    <t>TARRAGONA</t>
  </si>
  <si>
    <t>VALENCIA</t>
  </si>
  <si>
    <t>DESCRIPCION</t>
  </si>
  <si>
    <t>IMPORTE</t>
  </si>
  <si>
    <t>TOTAL</t>
  </si>
  <si>
    <t>LAS TORRES DE COTILLAS</t>
  </si>
  <si>
    <t>TOTANA</t>
  </si>
  <si>
    <t>BOTELLAS AGUA DE 11 LITROS</t>
  </si>
  <si>
    <t>PAQUETE DE VASOS AGUA - CARTON</t>
  </si>
  <si>
    <t>PAQUETE DE VASOS CAFÉ - CARTON</t>
  </si>
  <si>
    <t>UNIDADES AÑO</t>
  </si>
  <si>
    <t>IMPORTE TOTAL</t>
  </si>
  <si>
    <t>CAJA DE 16 CAPSULAS DE CAFE</t>
  </si>
  <si>
    <t>AZUCAR</t>
  </si>
  <si>
    <t>PALETINAS (100)</t>
  </si>
  <si>
    <t>SACARINA</t>
  </si>
  <si>
    <t>TOTAL AGUA</t>
  </si>
  <si>
    <t>TOTAL PRODUCTOS</t>
  </si>
  <si>
    <t>MOLLET - Ramon Casas</t>
  </si>
  <si>
    <t>MOLLET - RHF - Lluis Duran</t>
  </si>
  <si>
    <t>GIRONA - ITCC - Santa Eugenia, 92</t>
  </si>
  <si>
    <t>GIRONA - AT - Santa Eugenia, 96</t>
  </si>
  <si>
    <t>MATERIAL NO ESPECIFICADO</t>
  </si>
  <si>
    <t>SUMA TOTAL</t>
  </si>
  <si>
    <t>IVA</t>
  </si>
  <si>
    <t>TOTAL CONCURSO</t>
  </si>
  <si>
    <t>IMPORTE CONCURSO</t>
  </si>
  <si>
    <t>DIFERENCIA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</si>
</sst>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/>
    <xf numFmtId="0" fontId="3" fillId="2" borderId="1" xfId="0" applyFont="1" applyFill="1" applyBorder="1"/>
    <xf numFmtId="0" fontId="2" fillId="3" borderId="1" xfId="0" applyFont="1" applyFill="1" applyBorder="1"/>
    <xf numFmtId="0" fontId="2" fillId="3" borderId="1" xfId="0" applyFont="1" applyFill="1" applyBorder="1" applyAlignment="1">
      <alignment horizontal="left" inden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5" fillId="0" borderId="1" xfId="0" applyFont="1" applyBorder="1"/>
    <xf numFmtId="164" fontId="5" fillId="0" borderId="1" xfId="0" applyNumberFormat="1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/>
    <xf numFmtId="164" fontId="5" fillId="2" borderId="1" xfId="0" applyNumberFormat="1" applyFont="1" applyFill="1" applyBorder="1"/>
    <xf numFmtId="0" fontId="0" fillId="0" borderId="1" xfId="0" applyBorder="1"/>
    <xf numFmtId="0" fontId="5" fillId="5" borderId="1" xfId="0" applyFont="1" applyFill="1" applyBorder="1"/>
    <xf numFmtId="164" fontId="5" fillId="5" borderId="1" xfId="0" applyNumberFormat="1" applyFont="1" applyFill="1" applyBorder="1"/>
    <xf numFmtId="9" fontId="5" fillId="2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left"/>
    </xf>
    <xf numFmtId="0" fontId="5" fillId="0" borderId="1" xfId="0" applyFont="1" applyBorder="1" applyAlignment="1">
      <alignment horizontal="left"/>
    </xf>
    <xf numFmtId="164" fontId="0" fillId="0" borderId="0" xfId="0" applyNumberFormat="1"/>
    <xf numFmtId="164" fontId="5" fillId="0" borderId="1" xfId="0" applyNumberFormat="1" applyFont="1" applyFill="1" applyBorder="1"/>
    <xf numFmtId="164" fontId="5" fillId="0" borderId="1" xfId="0" applyNumberFormat="1" applyFont="1" applyBorder="1" applyProtection="1">
      <protection locked="0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</xdr:colOff>
      <xdr:row>0</xdr:row>
      <xdr:rowOff>69850</xdr:rowOff>
    </xdr:from>
    <xdr:to>
      <xdr:col>2</xdr:col>
      <xdr:colOff>723900</xdr:colOff>
      <xdr:row>4</xdr:row>
      <xdr:rowOff>159027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62245A0-434D-4E79-A2A6-B0BBB7AB28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0" y="69850"/>
          <a:ext cx="3683000" cy="8511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D36E3-FF40-4834-AF38-145140A5CA57}">
  <sheetPr>
    <pageSetUpPr fitToPage="1"/>
  </sheetPr>
  <dimension ref="A7:L68"/>
  <sheetViews>
    <sheetView tabSelected="1" topLeftCell="A46" workbookViewId="0">
      <selection activeCell="D48" sqref="D48:D57"/>
    </sheetView>
  </sheetViews>
  <sheetFormatPr baseColWidth="10" defaultRowHeight="15" x14ac:dyDescent="0.25"/>
  <cols>
    <col min="1" max="1" width="11" customWidth="1"/>
    <col min="2" max="2" width="34.7109375" customWidth="1"/>
    <col min="3" max="12" width="15.7109375" customWidth="1"/>
  </cols>
  <sheetData>
    <row r="7" spans="1:12" s="1" customFormat="1" ht="75" x14ac:dyDescent="0.25">
      <c r="A7" s="6" t="s">
        <v>4</v>
      </c>
      <c r="B7" s="7" t="s">
        <v>3</v>
      </c>
      <c r="C7" s="6" t="s">
        <v>39</v>
      </c>
      <c r="D7" s="6" t="s">
        <v>40</v>
      </c>
      <c r="E7" s="6" t="s">
        <v>41</v>
      </c>
      <c r="F7" s="6" t="s">
        <v>0</v>
      </c>
      <c r="G7" s="6" t="s">
        <v>1</v>
      </c>
      <c r="H7" s="6" t="s">
        <v>2</v>
      </c>
      <c r="I7" s="6" t="s">
        <v>44</v>
      </c>
      <c r="J7" s="6" t="s">
        <v>45</v>
      </c>
      <c r="K7" s="6" t="s">
        <v>46</v>
      </c>
      <c r="L7" s="6" t="s">
        <v>47</v>
      </c>
    </row>
    <row r="8" spans="1:12" x14ac:dyDescent="0.25">
      <c r="A8" s="4">
        <v>700</v>
      </c>
      <c r="B8" s="5" t="s">
        <v>25</v>
      </c>
      <c r="C8" s="4">
        <v>60</v>
      </c>
      <c r="D8" s="4">
        <v>10</v>
      </c>
      <c r="E8" s="4">
        <v>0</v>
      </c>
      <c r="F8" s="4">
        <v>1</v>
      </c>
      <c r="G8" s="4">
        <v>0</v>
      </c>
      <c r="H8" s="4">
        <v>0</v>
      </c>
      <c r="I8" s="4">
        <v>0</v>
      </c>
      <c r="J8" s="14">
        <v>0</v>
      </c>
      <c r="K8" s="14">
        <v>0</v>
      </c>
      <c r="L8" s="14">
        <v>0</v>
      </c>
    </row>
    <row r="9" spans="1:12" x14ac:dyDescent="0.25">
      <c r="A9" s="4">
        <v>701</v>
      </c>
      <c r="B9" s="5" t="s">
        <v>26</v>
      </c>
      <c r="C9" s="4">
        <v>60</v>
      </c>
      <c r="D9" s="4">
        <v>20</v>
      </c>
      <c r="E9" s="4">
        <v>0</v>
      </c>
      <c r="F9" s="4">
        <v>1</v>
      </c>
      <c r="G9" s="4">
        <v>0</v>
      </c>
      <c r="H9" s="4">
        <v>0</v>
      </c>
      <c r="I9" s="4">
        <v>0</v>
      </c>
      <c r="J9" s="14">
        <v>0</v>
      </c>
      <c r="K9" s="14">
        <v>0</v>
      </c>
      <c r="L9" s="14">
        <v>0</v>
      </c>
    </row>
    <row r="10" spans="1:12" x14ac:dyDescent="0.25">
      <c r="A10" s="4">
        <v>800</v>
      </c>
      <c r="B10" s="5" t="s">
        <v>18</v>
      </c>
      <c r="C10" s="4">
        <v>80</v>
      </c>
      <c r="D10" s="4">
        <v>10</v>
      </c>
      <c r="E10" s="4">
        <v>0</v>
      </c>
      <c r="F10" s="4">
        <v>2</v>
      </c>
      <c r="G10" s="4">
        <v>1</v>
      </c>
      <c r="H10" s="4">
        <v>0</v>
      </c>
      <c r="I10" s="4">
        <v>0</v>
      </c>
      <c r="J10" s="14">
        <v>0</v>
      </c>
      <c r="K10" s="14">
        <v>0</v>
      </c>
      <c r="L10" s="14">
        <v>0</v>
      </c>
    </row>
    <row r="11" spans="1:12" x14ac:dyDescent="0.25">
      <c r="A11" s="4">
        <v>801</v>
      </c>
      <c r="B11" s="5" t="s">
        <v>12</v>
      </c>
      <c r="C11" s="4">
        <v>0</v>
      </c>
      <c r="D11" s="4">
        <v>140</v>
      </c>
      <c r="E11" s="4">
        <v>0</v>
      </c>
      <c r="F11" s="4">
        <v>0</v>
      </c>
      <c r="G11" s="4">
        <v>2</v>
      </c>
      <c r="H11" s="4">
        <v>0</v>
      </c>
      <c r="I11" s="4">
        <v>0</v>
      </c>
      <c r="J11" s="14">
        <v>0</v>
      </c>
      <c r="K11" s="14">
        <v>0</v>
      </c>
      <c r="L11" s="14">
        <v>0</v>
      </c>
    </row>
    <row r="12" spans="1:12" x14ac:dyDescent="0.25">
      <c r="A12" s="4">
        <v>802</v>
      </c>
      <c r="B12" s="5" t="s">
        <v>50</v>
      </c>
      <c r="C12" s="4">
        <v>0</v>
      </c>
      <c r="D12" s="4">
        <v>10</v>
      </c>
      <c r="E12" s="4">
        <v>0</v>
      </c>
      <c r="F12" s="4">
        <v>0</v>
      </c>
      <c r="G12" s="4">
        <v>1</v>
      </c>
      <c r="H12" s="4">
        <v>0</v>
      </c>
      <c r="I12" s="4">
        <v>0</v>
      </c>
      <c r="J12" s="14">
        <v>0</v>
      </c>
      <c r="K12" s="14">
        <v>0</v>
      </c>
      <c r="L12" s="14">
        <v>0</v>
      </c>
    </row>
    <row r="13" spans="1:12" x14ac:dyDescent="0.25">
      <c r="A13" s="4">
        <v>802</v>
      </c>
      <c r="B13" s="5" t="s">
        <v>51</v>
      </c>
      <c r="C13" s="4">
        <v>90</v>
      </c>
      <c r="D13" s="4">
        <v>10</v>
      </c>
      <c r="E13" s="4">
        <v>0</v>
      </c>
      <c r="F13" s="4">
        <v>1</v>
      </c>
      <c r="G13" s="4">
        <v>0</v>
      </c>
      <c r="H13" s="4">
        <v>0</v>
      </c>
      <c r="I13" s="4">
        <v>0</v>
      </c>
      <c r="J13" s="14">
        <v>0</v>
      </c>
      <c r="K13" s="14">
        <v>0</v>
      </c>
      <c r="L13" s="14">
        <v>0</v>
      </c>
    </row>
    <row r="14" spans="1:12" x14ac:dyDescent="0.25">
      <c r="A14" s="4">
        <v>803</v>
      </c>
      <c r="B14" s="5" t="s">
        <v>20</v>
      </c>
      <c r="C14" s="4">
        <v>120</v>
      </c>
      <c r="D14" s="4">
        <v>10</v>
      </c>
      <c r="E14" s="4">
        <v>0</v>
      </c>
      <c r="F14" s="4">
        <v>1</v>
      </c>
      <c r="G14" s="4">
        <v>0</v>
      </c>
      <c r="H14" s="4">
        <v>0</v>
      </c>
      <c r="I14" s="4">
        <v>0</v>
      </c>
      <c r="J14" s="14">
        <v>0</v>
      </c>
      <c r="K14" s="14">
        <v>0</v>
      </c>
      <c r="L14" s="14">
        <v>0</v>
      </c>
    </row>
    <row r="15" spans="1:12" x14ac:dyDescent="0.25">
      <c r="A15" s="4">
        <v>806</v>
      </c>
      <c r="B15" s="5" t="s">
        <v>11</v>
      </c>
      <c r="C15" s="4">
        <v>100</v>
      </c>
      <c r="D15" s="4">
        <v>25</v>
      </c>
      <c r="E15" s="4">
        <v>0</v>
      </c>
      <c r="F15" s="4">
        <v>1</v>
      </c>
      <c r="G15" s="4">
        <v>0</v>
      </c>
      <c r="H15" s="4">
        <v>0</v>
      </c>
      <c r="I15" s="4">
        <v>0</v>
      </c>
      <c r="J15" s="14">
        <v>0</v>
      </c>
      <c r="K15" s="14">
        <v>0</v>
      </c>
      <c r="L15" s="14">
        <v>0</v>
      </c>
    </row>
    <row r="16" spans="1:12" x14ac:dyDescent="0.25">
      <c r="A16" s="4">
        <v>807</v>
      </c>
      <c r="B16" s="5" t="s">
        <v>5</v>
      </c>
      <c r="C16" s="4">
        <v>70</v>
      </c>
      <c r="D16" s="4">
        <v>10</v>
      </c>
      <c r="E16" s="4">
        <v>0</v>
      </c>
      <c r="F16" s="4">
        <v>1</v>
      </c>
      <c r="G16" s="4">
        <v>0</v>
      </c>
      <c r="H16" s="4">
        <v>0</v>
      </c>
      <c r="I16" s="4">
        <v>0</v>
      </c>
      <c r="J16" s="14">
        <v>0</v>
      </c>
      <c r="K16" s="14">
        <v>0</v>
      </c>
      <c r="L16" s="14">
        <v>0</v>
      </c>
    </row>
    <row r="17" spans="1:12" x14ac:dyDescent="0.25">
      <c r="A17" s="4">
        <v>809</v>
      </c>
      <c r="B17" s="5" t="s">
        <v>17</v>
      </c>
      <c r="C17" s="4">
        <v>25</v>
      </c>
      <c r="D17" s="4">
        <v>5</v>
      </c>
      <c r="E17" s="4">
        <v>0</v>
      </c>
      <c r="F17" s="4">
        <v>1</v>
      </c>
      <c r="G17" s="4">
        <v>0</v>
      </c>
      <c r="H17" s="4">
        <v>0</v>
      </c>
      <c r="I17" s="4">
        <v>0</v>
      </c>
      <c r="J17" s="14">
        <v>0</v>
      </c>
      <c r="K17" s="14">
        <v>0</v>
      </c>
      <c r="L17" s="14">
        <v>0</v>
      </c>
    </row>
    <row r="18" spans="1:12" x14ac:dyDescent="0.25">
      <c r="A18" s="4">
        <v>810</v>
      </c>
      <c r="B18" s="5" t="s">
        <v>22</v>
      </c>
      <c r="C18" s="4">
        <v>15</v>
      </c>
      <c r="D18" s="4">
        <v>5</v>
      </c>
      <c r="E18" s="4">
        <v>0</v>
      </c>
      <c r="F18" s="4">
        <v>1</v>
      </c>
      <c r="G18" s="4">
        <v>0</v>
      </c>
      <c r="H18" s="4">
        <v>0</v>
      </c>
      <c r="I18" s="4">
        <v>0</v>
      </c>
      <c r="J18" s="14">
        <v>0</v>
      </c>
      <c r="K18" s="14">
        <v>0</v>
      </c>
      <c r="L18" s="14">
        <v>0</v>
      </c>
    </row>
    <row r="19" spans="1:12" x14ac:dyDescent="0.25">
      <c r="A19" s="4">
        <v>812</v>
      </c>
      <c r="B19" s="5" t="s">
        <v>15</v>
      </c>
      <c r="C19" s="4">
        <v>40</v>
      </c>
      <c r="D19" s="4">
        <v>5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14">
        <v>0</v>
      </c>
      <c r="K19" s="14">
        <v>0</v>
      </c>
      <c r="L19" s="14">
        <v>0</v>
      </c>
    </row>
    <row r="20" spans="1:12" x14ac:dyDescent="0.25">
      <c r="A20" s="4">
        <v>813</v>
      </c>
      <c r="B20" s="5" t="s">
        <v>27</v>
      </c>
      <c r="C20" s="4">
        <v>60</v>
      </c>
      <c r="D20" s="4">
        <v>5</v>
      </c>
      <c r="E20" s="4">
        <v>0</v>
      </c>
      <c r="F20" s="4">
        <v>1</v>
      </c>
      <c r="G20" s="4">
        <v>0</v>
      </c>
      <c r="H20" s="4">
        <v>0</v>
      </c>
      <c r="I20" s="4">
        <v>0</v>
      </c>
      <c r="J20" s="14">
        <v>0</v>
      </c>
      <c r="K20" s="14">
        <v>0</v>
      </c>
      <c r="L20" s="14">
        <v>0</v>
      </c>
    </row>
    <row r="21" spans="1:12" x14ac:dyDescent="0.25">
      <c r="A21" s="4">
        <v>891</v>
      </c>
      <c r="B21" s="5" t="s">
        <v>14</v>
      </c>
      <c r="C21" s="4">
        <v>100</v>
      </c>
      <c r="D21" s="4">
        <v>5</v>
      </c>
      <c r="E21" s="4">
        <v>20</v>
      </c>
      <c r="F21" s="4">
        <v>3</v>
      </c>
      <c r="G21" s="4">
        <v>3</v>
      </c>
      <c r="H21" s="4">
        <v>480</v>
      </c>
      <c r="I21" s="4">
        <v>200</v>
      </c>
      <c r="J21" s="14">
        <v>10</v>
      </c>
      <c r="K21" s="14">
        <v>10</v>
      </c>
      <c r="L21" s="14">
        <v>5</v>
      </c>
    </row>
    <row r="22" spans="1:12" x14ac:dyDescent="0.25">
      <c r="A22" s="4">
        <v>1400</v>
      </c>
      <c r="B22" s="5" t="s">
        <v>28</v>
      </c>
      <c r="C22" s="4">
        <v>30</v>
      </c>
      <c r="D22" s="4">
        <v>5</v>
      </c>
      <c r="E22" s="4">
        <v>0</v>
      </c>
      <c r="F22" s="4">
        <v>1</v>
      </c>
      <c r="G22" s="4">
        <v>0</v>
      </c>
      <c r="H22" s="4">
        <v>0</v>
      </c>
      <c r="I22" s="4">
        <v>0</v>
      </c>
      <c r="J22" s="14">
        <v>0</v>
      </c>
      <c r="K22" s="14">
        <v>0</v>
      </c>
      <c r="L22" s="14">
        <v>0</v>
      </c>
    </row>
    <row r="23" spans="1:12" x14ac:dyDescent="0.25">
      <c r="A23" s="4">
        <v>1500</v>
      </c>
      <c r="B23" s="5" t="s">
        <v>9</v>
      </c>
      <c r="C23" s="4">
        <v>20</v>
      </c>
      <c r="D23" s="4">
        <v>10</v>
      </c>
      <c r="E23" s="4">
        <v>0</v>
      </c>
      <c r="F23" s="4">
        <v>1</v>
      </c>
      <c r="G23" s="4">
        <v>0</v>
      </c>
      <c r="H23" s="4">
        <v>0</v>
      </c>
      <c r="I23" s="4">
        <v>0</v>
      </c>
      <c r="J23" s="14">
        <v>0</v>
      </c>
      <c r="K23" s="14">
        <v>0</v>
      </c>
      <c r="L23" s="14">
        <v>0</v>
      </c>
    </row>
    <row r="24" spans="1:12" x14ac:dyDescent="0.25">
      <c r="A24" s="4">
        <v>1700</v>
      </c>
      <c r="B24" s="5" t="s">
        <v>53</v>
      </c>
      <c r="C24" s="4">
        <v>90</v>
      </c>
      <c r="D24" s="4">
        <v>40</v>
      </c>
      <c r="E24" s="4">
        <v>0</v>
      </c>
      <c r="F24" s="4">
        <v>2</v>
      </c>
      <c r="G24" s="4">
        <v>0</v>
      </c>
      <c r="H24" s="4">
        <v>0</v>
      </c>
      <c r="I24" s="4">
        <v>0</v>
      </c>
      <c r="J24" s="14">
        <v>0</v>
      </c>
      <c r="K24" s="14">
        <v>0</v>
      </c>
      <c r="L24" s="14">
        <v>0</v>
      </c>
    </row>
    <row r="25" spans="1:12" x14ac:dyDescent="0.25">
      <c r="A25" s="4">
        <v>1700</v>
      </c>
      <c r="B25" s="5" t="s">
        <v>52</v>
      </c>
      <c r="C25" s="4">
        <v>30</v>
      </c>
      <c r="D25" s="4">
        <v>10</v>
      </c>
      <c r="E25" s="4">
        <v>0</v>
      </c>
      <c r="F25" s="4">
        <v>1</v>
      </c>
      <c r="G25" s="4">
        <v>0</v>
      </c>
      <c r="H25" s="4">
        <v>0</v>
      </c>
      <c r="I25" s="4">
        <v>0</v>
      </c>
      <c r="J25" s="14">
        <v>0</v>
      </c>
      <c r="K25" s="14">
        <v>0</v>
      </c>
      <c r="L25" s="14">
        <v>0</v>
      </c>
    </row>
    <row r="26" spans="1:12" x14ac:dyDescent="0.25">
      <c r="A26" s="4">
        <v>1701</v>
      </c>
      <c r="B26" s="5" t="s">
        <v>19</v>
      </c>
      <c r="C26" s="4">
        <v>120</v>
      </c>
      <c r="D26" s="4">
        <v>40</v>
      </c>
      <c r="E26" s="4">
        <v>0</v>
      </c>
      <c r="F26" s="4">
        <v>3</v>
      </c>
      <c r="G26" s="4">
        <v>0</v>
      </c>
      <c r="H26" s="4">
        <v>0</v>
      </c>
      <c r="I26" s="4">
        <v>0</v>
      </c>
      <c r="J26" s="14">
        <v>0</v>
      </c>
      <c r="K26" s="14">
        <v>0</v>
      </c>
      <c r="L26" s="14">
        <v>0</v>
      </c>
    </row>
    <row r="27" spans="1:12" x14ac:dyDescent="0.25">
      <c r="A27" s="4">
        <v>1702</v>
      </c>
      <c r="B27" s="5" t="s">
        <v>16</v>
      </c>
      <c r="C27" s="4">
        <v>30</v>
      </c>
      <c r="D27" s="4">
        <v>10</v>
      </c>
      <c r="E27" s="4">
        <v>0</v>
      </c>
      <c r="F27" s="4">
        <v>1</v>
      </c>
      <c r="G27" s="4">
        <v>0</v>
      </c>
      <c r="H27" s="4">
        <v>0</v>
      </c>
      <c r="I27" s="4">
        <v>0</v>
      </c>
      <c r="J27" s="14">
        <v>0</v>
      </c>
      <c r="K27" s="14">
        <v>0</v>
      </c>
      <c r="L27" s="14">
        <v>0</v>
      </c>
    </row>
    <row r="28" spans="1:12" x14ac:dyDescent="0.25">
      <c r="A28" s="4">
        <v>1800</v>
      </c>
      <c r="B28" s="5" t="s">
        <v>13</v>
      </c>
      <c r="C28" s="4">
        <v>30</v>
      </c>
      <c r="D28" s="4">
        <v>10</v>
      </c>
      <c r="E28" s="4">
        <v>0</v>
      </c>
      <c r="F28" s="4">
        <v>1</v>
      </c>
      <c r="G28" s="4">
        <v>0</v>
      </c>
      <c r="H28" s="4">
        <v>0</v>
      </c>
      <c r="I28" s="4">
        <v>0</v>
      </c>
      <c r="J28" s="14">
        <v>0</v>
      </c>
      <c r="K28" s="14">
        <v>0</v>
      </c>
      <c r="L28" s="14">
        <v>0</v>
      </c>
    </row>
    <row r="29" spans="1:12" x14ac:dyDescent="0.25">
      <c r="A29" s="4">
        <v>2400</v>
      </c>
      <c r="B29" s="5" t="s">
        <v>29</v>
      </c>
      <c r="C29" s="4">
        <v>30</v>
      </c>
      <c r="D29" s="4">
        <v>10</v>
      </c>
      <c r="E29" s="4">
        <v>0</v>
      </c>
      <c r="F29" s="4">
        <v>1</v>
      </c>
      <c r="G29" s="4">
        <v>0</v>
      </c>
      <c r="H29" s="4">
        <v>0</v>
      </c>
      <c r="I29" s="4">
        <v>0</v>
      </c>
      <c r="J29" s="14">
        <v>0</v>
      </c>
      <c r="K29" s="14">
        <v>0</v>
      </c>
      <c r="L29" s="14">
        <v>0</v>
      </c>
    </row>
    <row r="30" spans="1:12" x14ac:dyDescent="0.25">
      <c r="A30" s="4">
        <v>2500</v>
      </c>
      <c r="B30" s="5" t="s">
        <v>21</v>
      </c>
      <c r="C30" s="4">
        <v>60</v>
      </c>
      <c r="D30" s="4">
        <v>30</v>
      </c>
      <c r="E30" s="4">
        <v>0</v>
      </c>
      <c r="F30" s="4">
        <v>1</v>
      </c>
      <c r="G30" s="4">
        <v>0</v>
      </c>
      <c r="H30" s="4">
        <v>0</v>
      </c>
      <c r="I30" s="4">
        <v>0</v>
      </c>
      <c r="J30" s="14">
        <v>0</v>
      </c>
      <c r="K30" s="14">
        <v>0</v>
      </c>
      <c r="L30" s="14">
        <v>0</v>
      </c>
    </row>
    <row r="31" spans="1:12" x14ac:dyDescent="0.25">
      <c r="A31" s="4">
        <v>2501</v>
      </c>
      <c r="B31" s="5" t="s">
        <v>30</v>
      </c>
      <c r="C31" s="4">
        <v>25</v>
      </c>
      <c r="D31" s="4">
        <v>10</v>
      </c>
      <c r="E31" s="4">
        <v>0</v>
      </c>
      <c r="F31" s="4">
        <v>1</v>
      </c>
      <c r="G31" s="4">
        <v>0</v>
      </c>
      <c r="H31" s="4">
        <v>0</v>
      </c>
      <c r="I31" s="4">
        <v>0</v>
      </c>
      <c r="J31" s="14">
        <v>0</v>
      </c>
      <c r="K31" s="14">
        <v>0</v>
      </c>
      <c r="L31" s="14">
        <v>0</v>
      </c>
    </row>
    <row r="32" spans="1:12" x14ac:dyDescent="0.25">
      <c r="A32" s="4">
        <v>2700</v>
      </c>
      <c r="B32" s="5" t="s">
        <v>23</v>
      </c>
      <c r="C32" s="4">
        <v>30</v>
      </c>
      <c r="D32" s="4">
        <v>10</v>
      </c>
      <c r="E32" s="4">
        <v>0</v>
      </c>
      <c r="F32" s="4">
        <v>1</v>
      </c>
      <c r="G32" s="4">
        <v>0</v>
      </c>
      <c r="H32" s="4">
        <v>0</v>
      </c>
      <c r="I32" s="4">
        <v>0</v>
      </c>
      <c r="J32" s="14">
        <v>0</v>
      </c>
      <c r="K32" s="14">
        <v>0</v>
      </c>
      <c r="L32" s="14">
        <v>0</v>
      </c>
    </row>
    <row r="33" spans="1:12" x14ac:dyDescent="0.25">
      <c r="A33" s="4">
        <v>2800</v>
      </c>
      <c r="B33" s="5" t="s">
        <v>7</v>
      </c>
      <c r="C33" s="4">
        <v>70</v>
      </c>
      <c r="D33" s="4">
        <v>30</v>
      </c>
      <c r="E33" s="4">
        <v>0</v>
      </c>
      <c r="F33" s="4">
        <v>1</v>
      </c>
      <c r="G33" s="4">
        <v>0</v>
      </c>
      <c r="H33" s="4">
        <v>0</v>
      </c>
      <c r="I33" s="4">
        <v>0</v>
      </c>
      <c r="J33" s="14">
        <v>0</v>
      </c>
      <c r="K33" s="14">
        <v>0</v>
      </c>
      <c r="L33" s="14">
        <v>0</v>
      </c>
    </row>
    <row r="34" spans="1:12" x14ac:dyDescent="0.25">
      <c r="A34" s="4">
        <v>2900</v>
      </c>
      <c r="B34" s="5" t="s">
        <v>31</v>
      </c>
      <c r="C34" s="4">
        <v>40</v>
      </c>
      <c r="D34" s="4">
        <v>10</v>
      </c>
      <c r="E34" s="4">
        <v>0</v>
      </c>
      <c r="F34" s="4">
        <v>1</v>
      </c>
      <c r="G34" s="4">
        <v>0</v>
      </c>
      <c r="H34" s="4">
        <v>0</v>
      </c>
      <c r="I34" s="4">
        <v>0</v>
      </c>
      <c r="J34" s="14">
        <v>0</v>
      </c>
      <c r="K34" s="14">
        <v>0</v>
      </c>
      <c r="L34" s="14">
        <v>0</v>
      </c>
    </row>
    <row r="35" spans="1:12" x14ac:dyDescent="0.25">
      <c r="A35" s="4">
        <v>3000</v>
      </c>
      <c r="B35" s="5" t="s">
        <v>6</v>
      </c>
      <c r="C35" s="4">
        <v>20</v>
      </c>
      <c r="D35" s="4">
        <v>20</v>
      </c>
      <c r="E35" s="4">
        <v>0</v>
      </c>
      <c r="F35" s="4">
        <v>1</v>
      </c>
      <c r="G35" s="4">
        <v>0</v>
      </c>
      <c r="H35" s="4">
        <v>0</v>
      </c>
      <c r="I35" s="4">
        <v>0</v>
      </c>
      <c r="J35" s="14">
        <v>0</v>
      </c>
      <c r="K35" s="14">
        <v>0</v>
      </c>
      <c r="L35" s="14">
        <v>0</v>
      </c>
    </row>
    <row r="36" spans="1:12" x14ac:dyDescent="0.25">
      <c r="A36" s="4">
        <v>3001</v>
      </c>
      <c r="B36" s="5" t="s">
        <v>37</v>
      </c>
      <c r="C36" s="4">
        <v>20</v>
      </c>
      <c r="D36" s="4">
        <v>10</v>
      </c>
      <c r="E36" s="4">
        <v>0</v>
      </c>
      <c r="F36" s="4">
        <v>1</v>
      </c>
      <c r="G36" s="4">
        <v>0</v>
      </c>
      <c r="H36" s="4">
        <v>0</v>
      </c>
      <c r="I36" s="4">
        <v>0</v>
      </c>
      <c r="J36" s="14">
        <v>0</v>
      </c>
      <c r="K36" s="14">
        <v>0</v>
      </c>
      <c r="L36" s="14">
        <v>0</v>
      </c>
    </row>
    <row r="37" spans="1:12" x14ac:dyDescent="0.25">
      <c r="A37" s="4">
        <v>3002</v>
      </c>
      <c r="B37" s="5" t="s">
        <v>38</v>
      </c>
      <c r="C37" s="4">
        <v>10</v>
      </c>
      <c r="D37" s="4">
        <v>5</v>
      </c>
      <c r="E37" s="4">
        <v>0</v>
      </c>
      <c r="F37" s="4">
        <v>1</v>
      </c>
      <c r="G37" s="4">
        <v>0</v>
      </c>
      <c r="H37" s="4">
        <v>0</v>
      </c>
      <c r="I37" s="4">
        <v>0</v>
      </c>
      <c r="J37" s="14">
        <v>0</v>
      </c>
      <c r="K37" s="14">
        <v>0</v>
      </c>
      <c r="L37" s="14">
        <v>0</v>
      </c>
    </row>
    <row r="38" spans="1:12" x14ac:dyDescent="0.25">
      <c r="A38" s="4">
        <v>3300</v>
      </c>
      <c r="B38" s="5" t="s">
        <v>8</v>
      </c>
      <c r="C38" s="4">
        <v>20</v>
      </c>
      <c r="D38" s="4">
        <v>10</v>
      </c>
      <c r="E38" s="4">
        <v>0</v>
      </c>
      <c r="F38" s="4">
        <v>1</v>
      </c>
      <c r="G38" s="4">
        <v>0</v>
      </c>
      <c r="H38" s="4">
        <v>0</v>
      </c>
      <c r="I38" s="4">
        <v>0</v>
      </c>
      <c r="J38" s="14">
        <v>0</v>
      </c>
      <c r="K38" s="14">
        <v>0</v>
      </c>
      <c r="L38" s="14">
        <v>0</v>
      </c>
    </row>
    <row r="39" spans="1:12" x14ac:dyDescent="0.25">
      <c r="A39" s="4">
        <v>3600</v>
      </c>
      <c r="B39" s="5" t="s">
        <v>24</v>
      </c>
      <c r="C39" s="4">
        <v>20</v>
      </c>
      <c r="D39" s="4">
        <v>10</v>
      </c>
      <c r="E39" s="4">
        <v>0</v>
      </c>
      <c r="F39" s="4">
        <v>1</v>
      </c>
      <c r="G39" s="4">
        <v>0</v>
      </c>
      <c r="H39" s="4">
        <v>0</v>
      </c>
      <c r="I39" s="4">
        <v>0</v>
      </c>
      <c r="J39" s="14">
        <v>0</v>
      </c>
      <c r="K39" s="14">
        <v>0</v>
      </c>
      <c r="L39" s="14">
        <v>0</v>
      </c>
    </row>
    <row r="40" spans="1:12" x14ac:dyDescent="0.25">
      <c r="A40" s="4">
        <v>4300</v>
      </c>
      <c r="B40" s="5" t="s">
        <v>32</v>
      </c>
      <c r="C40" s="4">
        <v>70</v>
      </c>
      <c r="D40" s="4">
        <v>20</v>
      </c>
      <c r="E40" s="4">
        <v>0</v>
      </c>
      <c r="F40" s="4">
        <v>1</v>
      </c>
      <c r="G40" s="4">
        <v>0</v>
      </c>
      <c r="H40" s="4">
        <v>0</v>
      </c>
      <c r="I40" s="4">
        <v>0</v>
      </c>
      <c r="J40" s="14">
        <v>0</v>
      </c>
      <c r="K40" s="14">
        <v>0</v>
      </c>
      <c r="L40" s="14">
        <v>0</v>
      </c>
    </row>
    <row r="41" spans="1:12" x14ac:dyDescent="0.25">
      <c r="A41" s="4">
        <v>4600</v>
      </c>
      <c r="B41" s="5" t="s">
        <v>33</v>
      </c>
      <c r="C41" s="4">
        <v>20</v>
      </c>
      <c r="D41" s="4">
        <v>10</v>
      </c>
      <c r="E41" s="4">
        <v>0</v>
      </c>
      <c r="F41" s="4">
        <v>1</v>
      </c>
      <c r="G41" s="4">
        <v>0</v>
      </c>
      <c r="H41" s="4">
        <v>0</v>
      </c>
      <c r="I41" s="4">
        <v>0</v>
      </c>
      <c r="J41" s="14">
        <v>0</v>
      </c>
      <c r="K41" s="14">
        <v>0</v>
      </c>
      <c r="L41" s="14">
        <v>0</v>
      </c>
    </row>
    <row r="42" spans="1:12" x14ac:dyDescent="0.25">
      <c r="A42" s="4">
        <v>4700</v>
      </c>
      <c r="B42" s="5" t="s">
        <v>10</v>
      </c>
      <c r="C42" s="4">
        <v>20</v>
      </c>
      <c r="D42" s="4">
        <v>10</v>
      </c>
      <c r="E42" s="4">
        <v>0</v>
      </c>
      <c r="F42" s="4">
        <v>1</v>
      </c>
      <c r="G42" s="4">
        <v>0</v>
      </c>
      <c r="H42" s="4">
        <v>0</v>
      </c>
      <c r="I42" s="4">
        <v>0</v>
      </c>
      <c r="J42" s="14">
        <v>0</v>
      </c>
      <c r="K42" s="14">
        <v>0</v>
      </c>
      <c r="L42" s="14">
        <v>0</v>
      </c>
    </row>
    <row r="43" spans="1:12" x14ac:dyDescent="0.25">
      <c r="A43" s="2"/>
      <c r="B43" s="2"/>
      <c r="C43" s="3">
        <f t="shared" ref="C43:L43" si="0">SUM(C8:C42)</f>
        <v>1625</v>
      </c>
      <c r="D43" s="3">
        <f t="shared" si="0"/>
        <v>590</v>
      </c>
      <c r="E43" s="3">
        <f t="shared" si="0"/>
        <v>20</v>
      </c>
      <c r="F43" s="3">
        <f t="shared" si="0"/>
        <v>39</v>
      </c>
      <c r="G43" s="3">
        <f t="shared" si="0"/>
        <v>7</v>
      </c>
      <c r="H43" s="3">
        <f t="shared" si="0"/>
        <v>480</v>
      </c>
      <c r="I43" s="3">
        <f t="shared" si="0"/>
        <v>200</v>
      </c>
      <c r="J43" s="3">
        <f t="shared" si="0"/>
        <v>10</v>
      </c>
      <c r="K43" s="3">
        <f t="shared" si="0"/>
        <v>10</v>
      </c>
      <c r="L43" s="3">
        <f t="shared" si="0"/>
        <v>5</v>
      </c>
    </row>
    <row r="47" spans="1:12" ht="41.25" customHeight="1" x14ac:dyDescent="0.3">
      <c r="A47" s="19" t="s">
        <v>34</v>
      </c>
      <c r="B47" s="19"/>
      <c r="C47" s="10" t="s">
        <v>42</v>
      </c>
      <c r="D47" s="11" t="s">
        <v>35</v>
      </c>
      <c r="E47" s="11" t="s">
        <v>36</v>
      </c>
      <c r="F47" s="10" t="s">
        <v>57</v>
      </c>
    </row>
    <row r="48" spans="1:12" ht="18.75" x14ac:dyDescent="0.3">
      <c r="A48" s="18" t="str">
        <f>C7</f>
        <v>BOTELLAS AGUA DE 11 LITROS</v>
      </c>
      <c r="B48" s="18"/>
      <c r="C48" s="8">
        <f>C43</f>
        <v>1625</v>
      </c>
      <c r="D48" s="24"/>
      <c r="E48" s="9">
        <f t="shared" ref="E48:E57" si="1">C48*D48</f>
        <v>0</v>
      </c>
      <c r="F48" s="9">
        <f>E48*4</f>
        <v>0</v>
      </c>
      <c r="H48" s="22"/>
    </row>
    <row r="49" spans="1:8" ht="18.75" x14ac:dyDescent="0.3">
      <c r="A49" s="18" t="str">
        <f>D7</f>
        <v>PAQUETE DE VASOS AGUA - CARTON</v>
      </c>
      <c r="B49" s="18"/>
      <c r="C49" s="8">
        <f>D43</f>
        <v>590</v>
      </c>
      <c r="D49" s="24"/>
      <c r="E49" s="9">
        <f t="shared" si="1"/>
        <v>0</v>
      </c>
      <c r="F49" s="9">
        <f t="shared" ref="F49:F66" si="2">E49*4</f>
        <v>0</v>
      </c>
      <c r="H49" s="22"/>
    </row>
    <row r="50" spans="1:8" ht="18.75" x14ac:dyDescent="0.3">
      <c r="A50" s="18" t="str">
        <f>E7</f>
        <v>PAQUETE DE VASOS CAFÉ - CARTON</v>
      </c>
      <c r="B50" s="18"/>
      <c r="C50" s="8">
        <f>E43</f>
        <v>20</v>
      </c>
      <c r="D50" s="24"/>
      <c r="E50" s="9">
        <f t="shared" si="1"/>
        <v>0</v>
      </c>
      <c r="F50" s="9">
        <f t="shared" si="2"/>
        <v>0</v>
      </c>
      <c r="H50" s="22"/>
    </row>
    <row r="51" spans="1:8" ht="18.75" x14ac:dyDescent="0.3">
      <c r="A51" s="18" t="str">
        <f>F7</f>
        <v>FUENTE DE GARRAFA</v>
      </c>
      <c r="B51" s="18"/>
      <c r="C51" s="8">
        <f>F43</f>
        <v>39</v>
      </c>
      <c r="D51" s="24"/>
      <c r="E51" s="9">
        <f t="shared" si="1"/>
        <v>0</v>
      </c>
      <c r="F51" s="9">
        <f t="shared" si="2"/>
        <v>0</v>
      </c>
      <c r="H51" s="22"/>
    </row>
    <row r="52" spans="1:8" ht="18.75" x14ac:dyDescent="0.3">
      <c r="A52" s="18" t="str">
        <f>G7</f>
        <v>FUENTE DE OSMOSIS</v>
      </c>
      <c r="B52" s="18"/>
      <c r="C52" s="8">
        <f>G43</f>
        <v>7</v>
      </c>
      <c r="D52" s="24"/>
      <c r="E52" s="9">
        <f t="shared" si="1"/>
        <v>0</v>
      </c>
      <c r="F52" s="9">
        <f t="shared" si="2"/>
        <v>0</v>
      </c>
      <c r="H52" s="22"/>
    </row>
    <row r="53" spans="1:8" ht="18.75" x14ac:dyDescent="0.3">
      <c r="A53" s="18" t="str">
        <f>H7</f>
        <v>BOTELLAS DE 0,50 LITROS</v>
      </c>
      <c r="B53" s="18"/>
      <c r="C53" s="8">
        <f>H43</f>
        <v>480</v>
      </c>
      <c r="D53" s="24"/>
      <c r="E53" s="9">
        <f t="shared" si="1"/>
        <v>0</v>
      </c>
      <c r="F53" s="9">
        <f t="shared" si="2"/>
        <v>0</v>
      </c>
      <c r="H53" s="22"/>
    </row>
    <row r="54" spans="1:8" ht="18.75" x14ac:dyDescent="0.3">
      <c r="A54" s="18" t="str">
        <f>I7</f>
        <v>CAJA DE 16 CAPSULAS DE CAFE</v>
      </c>
      <c r="B54" s="18"/>
      <c r="C54" s="8">
        <f>I43</f>
        <v>200</v>
      </c>
      <c r="D54" s="24"/>
      <c r="E54" s="9">
        <f t="shared" si="1"/>
        <v>0</v>
      </c>
      <c r="F54" s="9">
        <f t="shared" si="2"/>
        <v>0</v>
      </c>
      <c r="H54" s="22"/>
    </row>
    <row r="55" spans="1:8" ht="18.75" x14ac:dyDescent="0.3">
      <c r="A55" s="18" t="str">
        <f>J7</f>
        <v>AZUCAR</v>
      </c>
      <c r="B55" s="18"/>
      <c r="C55" s="8">
        <f>J43</f>
        <v>10</v>
      </c>
      <c r="D55" s="24"/>
      <c r="E55" s="9">
        <f t="shared" si="1"/>
        <v>0</v>
      </c>
      <c r="F55" s="9">
        <f t="shared" si="2"/>
        <v>0</v>
      </c>
      <c r="H55" s="22"/>
    </row>
    <row r="56" spans="1:8" ht="18.75" x14ac:dyDescent="0.3">
      <c r="A56" s="18" t="str">
        <f>K7</f>
        <v>PALETINAS (100)</v>
      </c>
      <c r="B56" s="18"/>
      <c r="C56" s="8">
        <f>K43</f>
        <v>10</v>
      </c>
      <c r="D56" s="24"/>
      <c r="E56" s="9">
        <f t="shared" si="1"/>
        <v>0</v>
      </c>
      <c r="F56" s="9">
        <f t="shared" si="2"/>
        <v>0</v>
      </c>
      <c r="H56" s="22"/>
    </row>
    <row r="57" spans="1:8" ht="18.75" x14ac:dyDescent="0.3">
      <c r="A57" s="18" t="str">
        <f>L7</f>
        <v>SACARINA</v>
      </c>
      <c r="B57" s="18"/>
      <c r="C57" s="8">
        <f>L43</f>
        <v>5</v>
      </c>
      <c r="D57" s="24"/>
      <c r="E57" s="9">
        <f t="shared" si="1"/>
        <v>0</v>
      </c>
      <c r="F57" s="9">
        <f t="shared" si="2"/>
        <v>0</v>
      </c>
      <c r="H57" s="22"/>
    </row>
    <row r="58" spans="1:8" ht="18.75" x14ac:dyDescent="0.3">
      <c r="A58" s="18" t="s">
        <v>54</v>
      </c>
      <c r="B58" s="18"/>
      <c r="C58" s="8">
        <v>1</v>
      </c>
      <c r="D58" s="9">
        <v>5000</v>
      </c>
      <c r="E58" s="9">
        <f>D58*C58</f>
        <v>5000</v>
      </c>
      <c r="F58" s="9">
        <f t="shared" si="2"/>
        <v>20000</v>
      </c>
      <c r="H58" s="22"/>
    </row>
    <row r="59" spans="1:8" ht="18.75" x14ac:dyDescent="0.3">
      <c r="A59" s="18"/>
      <c r="B59" s="18"/>
      <c r="C59" s="8"/>
      <c r="D59" s="9"/>
      <c r="E59" s="9"/>
      <c r="F59" s="9"/>
    </row>
    <row r="60" spans="1:8" ht="18.75" x14ac:dyDescent="0.3">
      <c r="A60" s="21"/>
      <c r="B60" s="21"/>
      <c r="C60" s="8"/>
      <c r="D60" s="9"/>
      <c r="E60" s="9"/>
      <c r="F60" s="9"/>
    </row>
    <row r="61" spans="1:8" ht="18.75" x14ac:dyDescent="0.3">
      <c r="A61" s="20" t="s">
        <v>48</v>
      </c>
      <c r="B61" s="20" t="s">
        <v>48</v>
      </c>
      <c r="C61" s="15"/>
      <c r="D61" s="16"/>
      <c r="E61" s="16">
        <f>SUM(E48+E53)</f>
        <v>0</v>
      </c>
      <c r="F61" s="9">
        <f t="shared" si="2"/>
        <v>0</v>
      </c>
    </row>
    <row r="62" spans="1:8" ht="18.75" x14ac:dyDescent="0.3">
      <c r="A62" s="20" t="s">
        <v>49</v>
      </c>
      <c r="B62" s="20"/>
      <c r="C62" s="12"/>
      <c r="D62" s="13"/>
      <c r="E62" s="13">
        <f>SUM(E49+E50+E51+E52+E54+E55+E56+E57+E58)</f>
        <v>5000</v>
      </c>
      <c r="F62" s="9">
        <f t="shared" si="2"/>
        <v>20000</v>
      </c>
    </row>
    <row r="63" spans="1:8" ht="18.75" x14ac:dyDescent="0.3">
      <c r="A63" s="20" t="s">
        <v>55</v>
      </c>
      <c r="B63" s="20"/>
      <c r="C63" s="12"/>
      <c r="D63" s="13"/>
      <c r="E63" s="13">
        <f>E62+E61</f>
        <v>5000</v>
      </c>
      <c r="F63" s="9">
        <f t="shared" si="2"/>
        <v>20000</v>
      </c>
    </row>
    <row r="64" spans="1:8" ht="18.75" x14ac:dyDescent="0.3">
      <c r="A64" s="17">
        <v>0.1</v>
      </c>
      <c r="B64" s="17" t="s">
        <v>56</v>
      </c>
      <c r="C64" s="12"/>
      <c r="D64" s="13"/>
      <c r="E64" s="13">
        <f>E61*A64</f>
        <v>0</v>
      </c>
      <c r="F64" s="9">
        <f t="shared" si="2"/>
        <v>0</v>
      </c>
    </row>
    <row r="65" spans="1:6" ht="18.75" x14ac:dyDescent="0.3">
      <c r="A65" s="17">
        <v>0.21</v>
      </c>
      <c r="B65" s="17" t="s">
        <v>56</v>
      </c>
      <c r="C65" s="12"/>
      <c r="D65" s="13"/>
      <c r="E65" s="13">
        <f>E62*A65</f>
        <v>1050</v>
      </c>
      <c r="F65" s="9">
        <f t="shared" si="2"/>
        <v>4200</v>
      </c>
    </row>
    <row r="66" spans="1:6" ht="18.75" x14ac:dyDescent="0.3">
      <c r="A66" s="20" t="s">
        <v>43</v>
      </c>
      <c r="B66" s="20"/>
      <c r="C66" s="12"/>
      <c r="D66" s="13"/>
      <c r="E66" s="13">
        <f>SUM(E63+E64+E65)</f>
        <v>6050</v>
      </c>
      <c r="F66" s="9">
        <f t="shared" si="2"/>
        <v>24200</v>
      </c>
    </row>
    <row r="67" spans="1:6" ht="18.75" x14ac:dyDescent="0.3">
      <c r="A67" s="21" t="s">
        <v>58</v>
      </c>
      <c r="B67" s="21"/>
      <c r="C67" s="8"/>
      <c r="D67" s="8"/>
      <c r="E67" s="9">
        <v>14200</v>
      </c>
      <c r="F67" s="23">
        <f>E67*4</f>
        <v>56800</v>
      </c>
    </row>
    <row r="68" spans="1:6" ht="18.75" x14ac:dyDescent="0.3">
      <c r="A68" s="21" t="s">
        <v>59</v>
      </c>
      <c r="B68" s="21"/>
      <c r="C68" s="8"/>
      <c r="D68" s="8"/>
      <c r="E68" s="9">
        <f>E67-E63</f>
        <v>9200</v>
      </c>
      <c r="F68" s="9">
        <f>F67-F63</f>
        <v>36800</v>
      </c>
    </row>
  </sheetData>
  <sheetProtection algorithmName="SHA-512" hashValue="dunuNoO/fQjqEQreRxA9O5mG2cKmcUcp24qG4Fm59WmLSHSSSsZS1weTe1PmW4WGeJRosgPNOp9CnV87qhp1Cg==" saltValue="JulTUYIJQs0XNqxvtJGu8g==" spinCount="100000" sheet="1" objects="1" scenarios="1"/>
  <sortState xmlns:xlrd2="http://schemas.microsoft.com/office/spreadsheetml/2017/richdata2" ref="A8:I42">
    <sortCondition ref="A8:A42"/>
  </sortState>
  <mergeCells count="20">
    <mergeCell ref="A67:B67"/>
    <mergeCell ref="A68:B68"/>
    <mergeCell ref="A61:B61"/>
    <mergeCell ref="A62:B62"/>
    <mergeCell ref="A66:B66"/>
    <mergeCell ref="A55:B55"/>
    <mergeCell ref="A56:B56"/>
    <mergeCell ref="A57:B57"/>
    <mergeCell ref="A58:B58"/>
    <mergeCell ref="A59:B59"/>
    <mergeCell ref="A60:B60"/>
    <mergeCell ref="A63:B63"/>
    <mergeCell ref="A54:B54"/>
    <mergeCell ref="A47:B47"/>
    <mergeCell ref="A48:B48"/>
    <mergeCell ref="A49:B49"/>
    <mergeCell ref="A50:B50"/>
    <mergeCell ref="A51:B51"/>
    <mergeCell ref="A52:B52"/>
    <mergeCell ref="A53:B53"/>
  </mergeCells>
  <conditionalFormatting sqref="E68:F68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" right="0.7" top="0.75" bottom="0.75" header="0.3" footer="0.3"/>
  <pageSetup paperSize="8" scale="6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Fuentes Agua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cp:lastPrinted>2023-03-23T08:40:53Z</cp:lastPrinted>
  <dcterms:created xsi:type="dcterms:W3CDTF">2018-11-29T14:27:31Z</dcterms:created>
  <dcterms:modified xsi:type="dcterms:W3CDTF">2023-05-06T14:59:28Z</dcterms:modified>
</cp:coreProperties>
</file>