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USFILES\Departamentos\ENG\2023\0000 - SUCURSALS ASSISTENCIALS - MANTENIMENT EQUIPS RX\"/>
    </mc:Choice>
  </mc:AlternateContent>
  <xr:revisionPtr revIDLastSave="0" documentId="8_{0529F75D-3564-4B38-AA87-D1315AA7342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EXO-OFE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1" l="1"/>
  <c r="H24" i="1"/>
  <c r="H19" i="1"/>
  <c r="G19" i="1"/>
  <c r="G17" i="1"/>
  <c r="H17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8" i="1"/>
  <c r="H18" i="1" s="1"/>
  <c r="G8" i="1"/>
  <c r="H8" i="1" s="1"/>
  <c r="G24" i="1"/>
  <c r="G9" i="1"/>
  <c r="H9" i="1" s="1"/>
  <c r="H25" i="1" l="1"/>
  <c r="H29" i="1" s="1"/>
  <c r="G25" i="1"/>
  <c r="G29" i="1" s="1"/>
  <c r="H26" i="1" l="1"/>
  <c r="H27" i="1" s="1"/>
  <c r="G26" i="1"/>
  <c r="G27" i="1" s="1"/>
</calcChain>
</file>

<file path=xl/sharedStrings.xml><?xml version="1.0" encoding="utf-8"?>
<sst xmlns="http://schemas.openxmlformats.org/spreadsheetml/2006/main" count="49" uniqueCount="38">
  <si>
    <t>SUCURSAL</t>
  </si>
  <si>
    <t>CODIGO</t>
  </si>
  <si>
    <t>MANRESA</t>
  </si>
  <si>
    <t>BARCELONA</t>
  </si>
  <si>
    <t>FIGUERES</t>
  </si>
  <si>
    <t>GIRONA</t>
  </si>
  <si>
    <t>MOLLET DEL VALLÈS</t>
  </si>
  <si>
    <t>PALAU SOLITA i PLEGAMANS</t>
  </si>
  <si>
    <t>LLEIDA</t>
  </si>
  <si>
    <t>VIC</t>
  </si>
  <si>
    <t>L'HOSPITALET</t>
  </si>
  <si>
    <t>IMPORTE</t>
  </si>
  <si>
    <t>TOTAL</t>
  </si>
  <si>
    <t>I.V.A.</t>
  </si>
  <si>
    <t>IMPORTE TOTAL</t>
  </si>
  <si>
    <t>VISITAS</t>
  </si>
  <si>
    <t>MANTENIMIENTO</t>
  </si>
  <si>
    <t>PREVENTIVO / CORRECTIVO / NORMATIVO</t>
  </si>
  <si>
    <t>MATERIAL CORRECTIVO NO DESCRITO EN OFERTA, PREVIA AUTORIZACION DE MUTUA INTERCOMARCAL</t>
  </si>
  <si>
    <t>EIVISSA</t>
  </si>
  <si>
    <t>BANYOLES</t>
  </si>
  <si>
    <t>TARREGA</t>
  </si>
  <si>
    <t>RX-B/4570</t>
  </si>
  <si>
    <t>RX-B/1659</t>
  </si>
  <si>
    <t>RX-B/1668</t>
  </si>
  <si>
    <t>RX-B/5407</t>
  </si>
  <si>
    <t>RX-B/4223</t>
  </si>
  <si>
    <t>RX-GI/1152</t>
  </si>
  <si>
    <t>RX/30101/07</t>
  </si>
  <si>
    <t>RXPM-2189</t>
  </si>
  <si>
    <t>RX/33063</t>
  </si>
  <si>
    <t>RX/32938</t>
  </si>
  <si>
    <t>RX/33078</t>
  </si>
  <si>
    <t>REGISTRO</t>
  </si>
  <si>
    <t>OFERTA CONCURSO</t>
  </si>
  <si>
    <t>DIFERENCIA</t>
  </si>
  <si>
    <t>IMPORTE TOTAL ANUAL</t>
  </si>
  <si>
    <t>IMPORTE TOTAL CONCURSO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</si>
</sst>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3" fontId="0" fillId="0" borderId="0" xfId="0" applyNumberFormat="1"/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2" fillId="3" borderId="1" xfId="0" applyFont="1" applyFill="1" applyBorder="1"/>
    <xf numFmtId="165" fontId="2" fillId="3" borderId="1" xfId="0" applyNumberFormat="1" applyFont="1" applyFill="1" applyBorder="1"/>
    <xf numFmtId="1" fontId="0" fillId="0" borderId="1" xfId="0" applyNumberFormat="1" applyFont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165" fontId="0" fillId="3" borderId="1" xfId="0" applyNumberFormat="1" applyFont="1" applyFill="1" applyBorder="1"/>
    <xf numFmtId="9" fontId="2" fillId="3" borderId="1" xfId="0" applyNumberFormat="1" applyFont="1" applyFill="1" applyBorder="1"/>
    <xf numFmtId="165" fontId="0" fillId="0" borderId="1" xfId="0" applyNumberFormat="1" applyFont="1" applyBorder="1" applyProtection="1">
      <protection locked="0"/>
    </xf>
    <xf numFmtId="0" fontId="3" fillId="0" borderId="1" xfId="0" applyFont="1" applyBorder="1"/>
    <xf numFmtId="1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/>
    <xf numFmtId="0" fontId="0" fillId="3" borderId="1" xfId="0" applyFill="1" applyBorder="1" applyAlignment="1"/>
    <xf numFmtId="0" fontId="0" fillId="4" borderId="0" xfId="0" applyFill="1" applyBorder="1" applyAlignment="1"/>
    <xf numFmtId="164" fontId="0" fillId="3" borderId="1" xfId="0" applyNumberFormat="1" applyFill="1" applyBorder="1" applyAlignment="1">
      <alignment horizontal="center"/>
    </xf>
    <xf numFmtId="3" fontId="0" fillId="3" borderId="1" xfId="0" applyNumberFormat="1" applyFill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165" fontId="2" fillId="5" borderId="1" xfId="0" applyNumberFormat="1" applyFont="1" applyFill="1" applyBorder="1"/>
    <xf numFmtId="0" fontId="2" fillId="5" borderId="1" xfId="0" applyFont="1" applyFill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107950</xdr:rowOff>
    </xdr:from>
    <xdr:to>
      <xdr:col>3</xdr:col>
      <xdr:colOff>76200</xdr:colOff>
      <xdr:row>5</xdr:row>
      <xdr:rowOff>15875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7612F7C-D4E5-49AE-A05E-25643272A40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07950"/>
          <a:ext cx="3778250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7:H30"/>
  <sheetViews>
    <sheetView tabSelected="1" workbookViewId="0">
      <selection activeCell="F11" sqref="F11"/>
    </sheetView>
  </sheetViews>
  <sheetFormatPr baseColWidth="10" defaultRowHeight="15" x14ac:dyDescent="0.25"/>
  <cols>
    <col min="1" max="1" width="8.7109375" customWidth="1"/>
    <col min="2" max="2" width="27.28515625" customWidth="1"/>
    <col min="3" max="3" width="21.42578125" customWidth="1"/>
    <col min="4" max="4" width="36.5703125" bestFit="1" customWidth="1"/>
    <col min="5" max="5" width="10.7109375" style="6" customWidth="1"/>
    <col min="6" max="6" width="15.5703125" style="2" customWidth="1"/>
    <col min="7" max="8" width="15.7109375" customWidth="1"/>
  </cols>
  <sheetData>
    <row r="7" spans="1:8" ht="47.25" x14ac:dyDescent="0.25">
      <c r="A7" s="4" t="s">
        <v>1</v>
      </c>
      <c r="B7" s="4" t="s">
        <v>0</v>
      </c>
      <c r="C7" s="4" t="s">
        <v>33</v>
      </c>
      <c r="D7" s="4" t="s">
        <v>16</v>
      </c>
      <c r="E7" s="5" t="s">
        <v>15</v>
      </c>
      <c r="F7" s="3" t="s">
        <v>11</v>
      </c>
      <c r="G7" s="3" t="s">
        <v>36</v>
      </c>
      <c r="H7" s="3" t="s">
        <v>37</v>
      </c>
    </row>
    <row r="8" spans="1:8" x14ac:dyDescent="0.25">
      <c r="A8" s="1">
        <v>700</v>
      </c>
      <c r="B8" s="1" t="s">
        <v>19</v>
      </c>
      <c r="C8" s="1" t="s">
        <v>29</v>
      </c>
      <c r="D8" s="14" t="s">
        <v>17</v>
      </c>
      <c r="E8" s="9">
        <v>1</v>
      </c>
      <c r="F8" s="13"/>
      <c r="G8" s="8">
        <f t="shared" ref="G8:G19" si="0">E8*F8</f>
        <v>0</v>
      </c>
      <c r="H8" s="28">
        <f t="shared" ref="H8:H19" si="1">G8*4</f>
        <v>0</v>
      </c>
    </row>
    <row r="9" spans="1:8" x14ac:dyDescent="0.25">
      <c r="A9" s="1">
        <v>800</v>
      </c>
      <c r="B9" s="1" t="s">
        <v>2</v>
      </c>
      <c r="C9" s="1" t="s">
        <v>23</v>
      </c>
      <c r="D9" s="14" t="s">
        <v>17</v>
      </c>
      <c r="E9" s="9">
        <v>1</v>
      </c>
      <c r="F9" s="13"/>
      <c r="G9" s="8">
        <f t="shared" si="0"/>
        <v>0</v>
      </c>
      <c r="H9" s="28">
        <f t="shared" si="1"/>
        <v>0</v>
      </c>
    </row>
    <row r="10" spans="1:8" x14ac:dyDescent="0.25">
      <c r="A10" s="1">
        <v>801</v>
      </c>
      <c r="B10" s="1" t="s">
        <v>3</v>
      </c>
      <c r="C10" s="1" t="s">
        <v>22</v>
      </c>
      <c r="D10" s="14" t="s">
        <v>17</v>
      </c>
      <c r="E10" s="9">
        <v>1</v>
      </c>
      <c r="F10" s="13"/>
      <c r="G10" s="8">
        <f t="shared" si="0"/>
        <v>0</v>
      </c>
      <c r="H10" s="28">
        <f t="shared" si="1"/>
        <v>0</v>
      </c>
    </row>
    <row r="11" spans="1:8" x14ac:dyDescent="0.25">
      <c r="A11" s="1">
        <v>802</v>
      </c>
      <c r="B11" s="1" t="s">
        <v>6</v>
      </c>
      <c r="C11" s="1" t="s">
        <v>31</v>
      </c>
      <c r="D11" s="14" t="s">
        <v>17</v>
      </c>
      <c r="E11" s="9">
        <v>1</v>
      </c>
      <c r="F11" s="13"/>
      <c r="G11" s="8">
        <f t="shared" si="0"/>
        <v>0</v>
      </c>
      <c r="H11" s="28">
        <f t="shared" si="1"/>
        <v>0</v>
      </c>
    </row>
    <row r="12" spans="1:8" x14ac:dyDescent="0.25">
      <c r="A12" s="1">
        <v>803</v>
      </c>
      <c r="B12" s="1" t="s">
        <v>9</v>
      </c>
      <c r="C12" s="1" t="s">
        <v>24</v>
      </c>
      <c r="D12" s="14" t="s">
        <v>17</v>
      </c>
      <c r="E12" s="9">
        <v>1</v>
      </c>
      <c r="F12" s="13"/>
      <c r="G12" s="8">
        <f t="shared" si="0"/>
        <v>0</v>
      </c>
      <c r="H12" s="28">
        <f t="shared" si="1"/>
        <v>0</v>
      </c>
    </row>
    <row r="13" spans="1:8" x14ac:dyDescent="0.25">
      <c r="A13" s="1">
        <v>806</v>
      </c>
      <c r="B13" s="1" t="s">
        <v>10</v>
      </c>
      <c r="C13" s="1" t="s">
        <v>25</v>
      </c>
      <c r="D13" s="14" t="s">
        <v>17</v>
      </c>
      <c r="E13" s="9">
        <v>1</v>
      </c>
      <c r="F13" s="13"/>
      <c r="G13" s="8">
        <f t="shared" si="0"/>
        <v>0</v>
      </c>
      <c r="H13" s="28">
        <f t="shared" si="1"/>
        <v>0</v>
      </c>
    </row>
    <row r="14" spans="1:8" x14ac:dyDescent="0.25">
      <c r="A14" s="1">
        <v>807</v>
      </c>
      <c r="B14" s="1" t="s">
        <v>7</v>
      </c>
      <c r="C14" s="1" t="s">
        <v>26</v>
      </c>
      <c r="D14" s="14" t="s">
        <v>17</v>
      </c>
      <c r="E14" s="9">
        <v>1</v>
      </c>
      <c r="F14" s="13"/>
      <c r="G14" s="8">
        <f t="shared" si="0"/>
        <v>0</v>
      </c>
      <c r="H14" s="28">
        <f t="shared" si="1"/>
        <v>0</v>
      </c>
    </row>
    <row r="15" spans="1:8" x14ac:dyDescent="0.25">
      <c r="A15" s="1">
        <v>1700</v>
      </c>
      <c r="B15" s="1" t="s">
        <v>5</v>
      </c>
      <c r="C15" s="1" t="s">
        <v>27</v>
      </c>
      <c r="D15" s="14" t="s">
        <v>17</v>
      </c>
      <c r="E15" s="9">
        <v>1</v>
      </c>
      <c r="F15" s="13"/>
      <c r="G15" s="8">
        <f t="shared" si="0"/>
        <v>0</v>
      </c>
      <c r="H15" s="28">
        <f t="shared" si="1"/>
        <v>0</v>
      </c>
    </row>
    <row r="16" spans="1:8" x14ac:dyDescent="0.25">
      <c r="A16" s="1">
        <v>1701</v>
      </c>
      <c r="B16" s="1" t="s">
        <v>4</v>
      </c>
      <c r="C16" s="1" t="s">
        <v>28</v>
      </c>
      <c r="D16" s="14" t="s">
        <v>17</v>
      </c>
      <c r="E16" s="9">
        <v>1</v>
      </c>
      <c r="F16" s="13"/>
      <c r="G16" s="8">
        <f t="shared" si="0"/>
        <v>0</v>
      </c>
      <c r="H16" s="28">
        <f t="shared" si="1"/>
        <v>0</v>
      </c>
    </row>
    <row r="17" spans="1:8" x14ac:dyDescent="0.25">
      <c r="A17" s="1">
        <v>1702</v>
      </c>
      <c r="B17" s="1" t="s">
        <v>20</v>
      </c>
      <c r="C17" s="1" t="s">
        <v>30</v>
      </c>
      <c r="D17" s="14" t="s">
        <v>17</v>
      </c>
      <c r="E17" s="9">
        <v>1</v>
      </c>
      <c r="F17" s="13"/>
      <c r="G17" s="8">
        <f t="shared" si="0"/>
        <v>0</v>
      </c>
      <c r="H17" s="28">
        <f t="shared" si="1"/>
        <v>0</v>
      </c>
    </row>
    <row r="18" spans="1:8" x14ac:dyDescent="0.25">
      <c r="A18" s="1">
        <v>2500</v>
      </c>
      <c r="B18" s="1" t="s">
        <v>8</v>
      </c>
      <c r="C18" s="1" t="s">
        <v>32</v>
      </c>
      <c r="D18" s="14" t="s">
        <v>17</v>
      </c>
      <c r="E18" s="9">
        <v>1</v>
      </c>
      <c r="F18" s="13"/>
      <c r="G18" s="8">
        <f t="shared" si="0"/>
        <v>0</v>
      </c>
      <c r="H18" s="28">
        <f t="shared" si="1"/>
        <v>0</v>
      </c>
    </row>
    <row r="19" spans="1:8" x14ac:dyDescent="0.25">
      <c r="A19" s="1">
        <v>2501</v>
      </c>
      <c r="B19" s="1" t="s">
        <v>21</v>
      </c>
      <c r="C19" s="1"/>
      <c r="D19" s="14" t="s">
        <v>17</v>
      </c>
      <c r="E19" s="9">
        <v>1</v>
      </c>
      <c r="F19" s="13"/>
      <c r="G19" s="8">
        <f t="shared" si="0"/>
        <v>0</v>
      </c>
      <c r="H19" s="28">
        <f t="shared" si="1"/>
        <v>0</v>
      </c>
    </row>
    <row r="20" spans="1:8" x14ac:dyDescent="0.25">
      <c r="A20" s="1"/>
      <c r="B20" s="1"/>
      <c r="C20" s="1"/>
      <c r="D20" s="1"/>
      <c r="E20" s="9"/>
      <c r="F20" s="13"/>
      <c r="G20" s="8"/>
      <c r="H20" s="29"/>
    </row>
    <row r="21" spans="1:8" x14ac:dyDescent="0.25">
      <c r="A21" s="1"/>
      <c r="B21" s="1"/>
      <c r="C21" s="1"/>
      <c r="D21" s="1"/>
      <c r="E21" s="9"/>
      <c r="F21" s="13"/>
      <c r="G21" s="8"/>
      <c r="H21" s="29"/>
    </row>
    <row r="22" spans="1:8" x14ac:dyDescent="0.25">
      <c r="A22" s="1"/>
      <c r="B22" s="1"/>
      <c r="C22" s="1"/>
      <c r="D22" s="1"/>
      <c r="E22" s="9"/>
      <c r="F22" s="13"/>
      <c r="G22" s="8"/>
      <c r="H22" s="29"/>
    </row>
    <row r="23" spans="1:8" x14ac:dyDescent="0.25">
      <c r="A23" s="1"/>
      <c r="B23" s="1"/>
      <c r="C23" s="1"/>
      <c r="D23" s="1"/>
      <c r="E23" s="9"/>
      <c r="F23" s="13"/>
      <c r="G23" s="8"/>
      <c r="H23" s="29"/>
    </row>
    <row r="24" spans="1:8" x14ac:dyDescent="0.25">
      <c r="A24" s="21" t="s">
        <v>18</v>
      </c>
      <c r="B24" s="22"/>
      <c r="C24" s="22"/>
      <c r="D24" s="23"/>
      <c r="E24" s="15">
        <v>1</v>
      </c>
      <c r="F24" s="16">
        <v>12000</v>
      </c>
      <c r="G24" s="8">
        <f t="shared" ref="G23:G24" si="2">E24*F24</f>
        <v>12000</v>
      </c>
      <c r="H24" s="28">
        <f>G24*4</f>
        <v>48000</v>
      </c>
    </row>
    <row r="25" spans="1:8" x14ac:dyDescent="0.25">
      <c r="A25" s="7"/>
      <c r="B25" s="7" t="s">
        <v>12</v>
      </c>
      <c r="C25" s="7"/>
      <c r="D25" s="7"/>
      <c r="E25" s="10"/>
      <c r="F25" s="11"/>
      <c r="G25" s="8">
        <f>SUM(G8:G24)</f>
        <v>12000</v>
      </c>
      <c r="H25" s="8">
        <f>SUM(H8:H24)</f>
        <v>48000</v>
      </c>
    </row>
    <row r="26" spans="1:8" x14ac:dyDescent="0.25">
      <c r="A26" s="12">
        <v>0.21</v>
      </c>
      <c r="B26" s="7" t="s">
        <v>13</v>
      </c>
      <c r="C26" s="7"/>
      <c r="D26" s="7"/>
      <c r="E26" s="10"/>
      <c r="F26" s="11"/>
      <c r="G26" s="8">
        <f>G25*A26</f>
        <v>2520</v>
      </c>
      <c r="H26" s="8">
        <f>H25*A26</f>
        <v>10080</v>
      </c>
    </row>
    <row r="27" spans="1:8" x14ac:dyDescent="0.25">
      <c r="A27" s="7"/>
      <c r="B27" s="7" t="s">
        <v>14</v>
      </c>
      <c r="C27" s="7"/>
      <c r="D27" s="7"/>
      <c r="E27" s="10"/>
      <c r="F27" s="11"/>
      <c r="G27" s="8">
        <f>G25+G26</f>
        <v>14520</v>
      </c>
      <c r="H27" s="28">
        <f>H25+H26</f>
        <v>58080</v>
      </c>
    </row>
    <row r="28" spans="1:8" x14ac:dyDescent="0.25">
      <c r="A28" s="17"/>
      <c r="B28" s="24" t="s">
        <v>34</v>
      </c>
      <c r="C28" s="24"/>
      <c r="D28" s="24"/>
      <c r="E28" s="19"/>
      <c r="F28" s="20"/>
      <c r="G28" s="8">
        <v>48000</v>
      </c>
      <c r="H28" s="28">
        <f>G28*4</f>
        <v>192000</v>
      </c>
    </row>
    <row r="29" spans="1:8" x14ac:dyDescent="0.25">
      <c r="A29" s="17"/>
      <c r="B29" s="25" t="s">
        <v>35</v>
      </c>
      <c r="C29" s="26"/>
      <c r="D29" s="27"/>
      <c r="E29" s="19"/>
      <c r="F29" s="20"/>
      <c r="G29" s="8">
        <f>G28-G25</f>
        <v>36000</v>
      </c>
      <c r="H29" s="8">
        <f>H28-H25</f>
        <v>144000</v>
      </c>
    </row>
    <row r="30" spans="1:8" x14ac:dyDescent="0.25">
      <c r="B30" s="18"/>
      <c r="C30" s="18"/>
      <c r="D30" s="18"/>
    </row>
  </sheetData>
  <sheetProtection algorithmName="SHA-512" hashValue="LVmUlwV8nd3nZYavIfM93cV02Z6zxAIcrm70WxuudtOFKWuUXcT4vW6jUtPfp5CjtUneKAuloNmjVb8A1Nn3jw==" saltValue="1cDyn/icxRNs//JXqVD/1Q==" spinCount="100000" sheet="1" objects="1" scenarios="1"/>
  <sortState xmlns:xlrd2="http://schemas.microsoft.com/office/spreadsheetml/2017/richdata2" ref="A8:G19">
    <sortCondition ref="A8:A19"/>
  </sortState>
  <mergeCells count="3">
    <mergeCell ref="A24:D24"/>
    <mergeCell ref="B28:D28"/>
    <mergeCell ref="B29:D29"/>
  </mergeCells>
  <conditionalFormatting sqref="G29:H29">
    <cfRule type="cellIs" dxfId="1" priority="2" operator="greaterThanOrEqual">
      <formula>0</formula>
    </cfRule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ANEXO-OFERTA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JBurgues</dc:creator>
  <cp:lastModifiedBy>Burgues Sala   Jaume</cp:lastModifiedBy>
  <cp:lastPrinted>2023-02-17T12:47:42Z</cp:lastPrinted>
  <dcterms:created xsi:type="dcterms:W3CDTF">2012-12-29T10:50:11Z</dcterms:created>
  <dcterms:modified xsi:type="dcterms:W3CDTF">2023-02-20T05:52:05Z</dcterms:modified>
</cp:coreProperties>
</file>