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Barcelona\Berga\2022\"/>
    </mc:Choice>
  </mc:AlternateContent>
  <xr:revisionPtr revIDLastSave="0" documentId="13_ncr:1_{099BB86A-74AE-4C85-B691-5A7B9AE5D889}" xr6:coauthVersionLast="47" xr6:coauthVersionMax="47" xr10:uidLastSave="{00000000-0000-0000-0000-000000000000}"/>
  <bookViews>
    <workbookView xWindow="-120" yWindow="-120" windowWidth="29040" windowHeight="15840" xr2:uid="{A5FCC334-0ACD-4824-893D-B678B50628EA}"/>
  </bookViews>
  <sheets>
    <sheet name="Hoja1" sheetId="1" r:id="rId1"/>
  </sheets>
  <definedNames>
    <definedName name="_xlnm.Print_Area" localSheetId="0">Hoja1!$A$1:$I$44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G17" i="1" s="1"/>
  <c r="I17" i="1" s="1"/>
  <c r="D18" i="1"/>
  <c r="G18" i="1" s="1"/>
  <c r="I18" i="1" s="1"/>
  <c r="D19" i="1"/>
  <c r="G19" i="1" s="1"/>
  <c r="I19" i="1" s="1"/>
  <c r="D20" i="1"/>
  <c r="G20" i="1" s="1"/>
  <c r="I20" i="1" s="1"/>
  <c r="D21" i="1"/>
  <c r="G21" i="1" s="1"/>
  <c r="I21" i="1" s="1"/>
  <c r="D22" i="1"/>
  <c r="G22" i="1" s="1"/>
  <c r="I22" i="1" s="1"/>
  <c r="D23" i="1"/>
  <c r="G23" i="1" s="1"/>
  <c r="I23" i="1" s="1"/>
  <c r="D24" i="1"/>
  <c r="G24" i="1" s="1"/>
  <c r="I24" i="1" s="1"/>
  <c r="D16" i="1"/>
  <c r="G16" i="1" s="1"/>
  <c r="I16" i="1" s="1"/>
  <c r="G38" i="1"/>
  <c r="G37" i="1"/>
  <c r="G36" i="1"/>
  <c r="G35" i="1"/>
  <c r="D10" i="1"/>
  <c r="D9" i="1"/>
  <c r="D8" i="1"/>
  <c r="D7" i="1"/>
  <c r="D6" i="1"/>
  <c r="D5" i="1"/>
  <c r="D4" i="1"/>
  <c r="D3" i="1"/>
  <c r="D2" i="1"/>
  <c r="D11" i="1" l="1"/>
  <c r="G41" i="1"/>
  <c r="I25" i="1" l="1"/>
  <c r="G44" i="1" s="1"/>
</calcChain>
</file>

<file path=xl/sharedStrings.xml><?xml version="1.0" encoding="utf-8"?>
<sst xmlns="http://schemas.openxmlformats.org/spreadsheetml/2006/main" count="44" uniqueCount="42">
  <si>
    <t>Precio Ud.</t>
  </si>
  <si>
    <t>Ud.</t>
  </si>
  <si>
    <t>Total</t>
  </si>
  <si>
    <t>PRIMERA CONSULTA ESPECIALISTA</t>
  </si>
  <si>
    <t>RADIOGRAFIA</t>
  </si>
  <si>
    <t>ELECTROCARDIOGRAMA</t>
  </si>
  <si>
    <t>ECOGRAFIAS</t>
  </si>
  <si>
    <t>TAC (con contraste)</t>
  </si>
  <si>
    <t>TEST PCR DE SARS-COV2</t>
  </si>
  <si>
    <t>BLOQUE QUIRÚRGICO. GRUPO OMC*</t>
  </si>
  <si>
    <t>DÍAS DE INGRESO INCLUIDOS</t>
  </si>
  <si>
    <t>Ayudantía IQ 30% honorarios médicos</t>
  </si>
  <si>
    <t>QX - HOSPITALIZACIÓN *</t>
  </si>
  <si>
    <t>HONORARIOS MÉDICOS**</t>
  </si>
  <si>
    <t>HONORARIOS
ANESTESISTA</t>
  </si>
  <si>
    <t>UD.</t>
  </si>
  <si>
    <t>TOTAL</t>
  </si>
  <si>
    <t xml:space="preserve"> GRUPO 0</t>
  </si>
  <si>
    <t xml:space="preserve"> GRUPO 1</t>
  </si>
  <si>
    <t xml:space="preserve"> GRUPO 2</t>
  </si>
  <si>
    <t xml:space="preserve"> GRUPO 3</t>
  </si>
  <si>
    <t xml:space="preserve"> GRUPO 4</t>
  </si>
  <si>
    <t xml:space="preserve"> GRUPO 5</t>
  </si>
  <si>
    <t xml:space="preserve"> GRUPO 6</t>
  </si>
  <si>
    <t xml:space="preserve"> GRUPO 7</t>
  </si>
  <si>
    <t xml:space="preserve"> GRUPO 8</t>
  </si>
  <si>
    <t>Los honorarios de las ayudantías se facturarán cuando haya un médico ayudante quirúrgico en la intervención</t>
  </si>
  <si>
    <t xml:space="preserve">
*INCLUYE:
- Derechos de quirófano y sala de reanimación
- Estancia hospitalaria y hostelería del paciente
- Medicación, material y fungibles de quirófano y planta de hospitalización
- Amplificador de RX
- Monitorización
- Derechos de Artroscopio
- Instrumentista, a partir del Grupo III
- 1 control radiológico postquirúrgico
- 1 control analítico postquirúrgico
- Asistencia del médico de guardia
- Rehabilitación, en caso de que sea necesaria, hasta duración máxima de hozpitalización de cada Grupo
NO INCLUYE:
- Material de osteosíntesis e implantes
- Medicación y material especial que no sea habitual en el quirófano
- Anatomía patológica
- Pruebas cruzadas y transfusiones
- Otras pruebas  diagnósticas
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 </t>
  </si>
  <si>
    <t>ESTANCIA HOSPITALARIA EN PLANTA</t>
  </si>
  <si>
    <t>Incluye rehabilitación en caso de que sea necesaria.</t>
  </si>
  <si>
    <t>PREOPERATORIO</t>
  </si>
  <si>
    <t>RX Torax + EKG + Informe médico + perfil analítico</t>
  </si>
  <si>
    <t>ESTANCIA HOSPITAL DE DIA</t>
  </si>
  <si>
    <t>ESTANCIA HOSPITALARIA EN U.C.I</t>
  </si>
  <si>
    <t>Incluye material de cura y medicación, gastos médicos, pruebas diagnósticas excepto TAC y RMN</t>
  </si>
  <si>
    <t>MATERIAL DE CURA*</t>
  </si>
  <si>
    <t xml:space="preserve">MATERIAL DE OSTEOSINTESIS* </t>
  </si>
  <si>
    <t>En caso de ingreso y/o cirugía, se aplicarán las siguientes tarifas:</t>
  </si>
  <si>
    <r>
      <t xml:space="preserve">URGENCIAS </t>
    </r>
    <r>
      <rPr>
        <sz val="9"/>
        <color indexed="8"/>
        <rFont val="HelveticaNowText Regular"/>
        <family val="2"/>
      </rPr>
      <t>(incluye honorarios médicos, radiología y analítica convencional, curas de urgencias y material, yesos, medicación administrada)</t>
    </r>
  </si>
  <si>
    <r>
      <t>VISITA SUCESIVA</t>
    </r>
    <r>
      <rPr>
        <sz val="9"/>
        <color indexed="8"/>
        <rFont val="HelveticaNowText Regular"/>
        <family val="2"/>
      </rPr>
      <t xml:space="preserve"> (con informe seguimiento)</t>
    </r>
  </si>
  <si>
    <r>
      <t>CURA</t>
    </r>
    <r>
      <rPr>
        <sz val="9"/>
        <color indexed="8"/>
        <rFont val="HelveticaNowText Regular"/>
        <family val="2"/>
      </rPr>
      <t xml:space="preserve"> (incluye limpieza, medicación, material cura, inyectables)</t>
    </r>
  </si>
  <si>
    <t>IMPORTE TOTAL (SIN HONORARIOS MÉDICOS)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</si>
</sst>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\ [$€-1]"/>
  </numFmts>
  <fonts count="13" x14ac:knownFonts="1">
    <font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HelveticaNowText Regular"/>
      <family val="2"/>
    </font>
    <font>
      <sz val="10"/>
      <name val="HelveticaNowText Regular"/>
      <family val="2"/>
    </font>
    <font>
      <sz val="9"/>
      <name val="HelveticaNowText Regular"/>
      <family val="2"/>
    </font>
    <font>
      <b/>
      <sz val="11"/>
      <color rgb="FF000000"/>
      <name val="HelveticaNowText Regular"/>
      <family val="2"/>
    </font>
    <font>
      <sz val="9"/>
      <color indexed="8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b/>
      <sz val="12"/>
      <name val="HelveticaNowText Regular"/>
      <family val="2"/>
    </font>
    <font>
      <sz val="10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7">
    <xf numFmtId="0" fontId="0" fillId="0" borderId="0" xfId="0"/>
    <xf numFmtId="0" fontId="5" fillId="0" borderId="0" xfId="0" applyFont="1" applyAlignment="1">
      <alignment vertical="center"/>
    </xf>
    <xf numFmtId="0" fontId="5" fillId="2" borderId="1" xfId="1" applyFont="1" applyFill="1" applyBorder="1" applyAlignment="1">
      <alignment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1" fillId="0" borderId="0" xfId="0" applyFont="1"/>
    <xf numFmtId="0" fontId="4" fillId="2" borderId="4" xfId="1" applyFont="1" applyFill="1" applyBorder="1" applyAlignment="1">
      <alignment vertical="center" wrapText="1"/>
    </xf>
    <xf numFmtId="0" fontId="4" fillId="2" borderId="5" xfId="1" applyFont="1" applyFill="1" applyBorder="1" applyAlignment="1">
      <alignment horizontal="center" vertical="center" wrapText="1"/>
    </xf>
    <xf numFmtId="8" fontId="4" fillId="2" borderId="5" xfId="1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top" wrapText="1"/>
    </xf>
    <xf numFmtId="0" fontId="1" fillId="0" borderId="2" xfId="0" applyFont="1" applyBorder="1" applyAlignment="1">
      <alignment vertical="center"/>
    </xf>
    <xf numFmtId="0" fontId="1" fillId="0" borderId="0" xfId="1" applyFont="1"/>
    <xf numFmtId="8" fontId="9" fillId="0" borderId="0" xfId="2" applyNumberFormat="1" applyFont="1" applyAlignment="1">
      <alignment horizontal="right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4" fontId="9" fillId="0" borderId="7" xfId="0" applyNumberFormat="1" applyFont="1" applyBorder="1" applyAlignment="1">
      <alignment vertical="center"/>
    </xf>
    <xf numFmtId="9" fontId="5" fillId="0" borderId="0" xfId="3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vertical="center"/>
    </xf>
    <xf numFmtId="8" fontId="7" fillId="0" borderId="7" xfId="0" applyNumberFormat="1" applyFont="1" applyBorder="1" applyAlignment="1">
      <alignment horizontal="right" vertical="center"/>
    </xf>
    <xf numFmtId="0" fontId="7" fillId="3" borderId="7" xfId="0" applyFont="1" applyFill="1" applyBorder="1" applyAlignment="1">
      <alignment horizontal="center" vertical="center"/>
    </xf>
    <xf numFmtId="8" fontId="7" fillId="3" borderId="7" xfId="0" applyNumberFormat="1" applyFont="1" applyFill="1" applyBorder="1" applyAlignment="1">
      <alignment horizontal="right" vertical="center"/>
    </xf>
    <xf numFmtId="164" fontId="9" fillId="0" borderId="0" xfId="0" applyNumberFormat="1" applyFont="1"/>
    <xf numFmtId="8" fontId="11" fillId="0" borderId="0" xfId="0" applyNumberFormat="1" applyFont="1"/>
    <xf numFmtId="8" fontId="4" fillId="2" borderId="5" xfId="1" applyNumberFormat="1" applyFont="1" applyFill="1" applyBorder="1" applyAlignment="1" applyProtection="1">
      <alignment horizontal="center" vertical="center" wrapText="1"/>
      <protection locked="0"/>
    </xf>
    <xf numFmtId="8" fontId="1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10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165" fontId="6" fillId="0" borderId="8" xfId="3" applyNumberFormat="1" applyFont="1" applyFill="1" applyBorder="1" applyAlignment="1">
      <alignment horizontal="left" vertical="center" wrapText="1"/>
    </xf>
    <xf numFmtId="165" fontId="6" fillId="0" borderId="9" xfId="3" applyNumberFormat="1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165" fontId="10" fillId="0" borderId="8" xfId="3" applyNumberFormat="1" applyFont="1" applyFill="1" applyBorder="1" applyAlignment="1">
      <alignment horizontal="left" vertical="center"/>
    </xf>
    <xf numFmtId="165" fontId="10" fillId="0" borderId="9" xfId="3" applyNumberFormat="1" applyFont="1" applyFill="1" applyBorder="1" applyAlignment="1">
      <alignment horizontal="left" vertical="center"/>
    </xf>
    <xf numFmtId="165" fontId="10" fillId="0" borderId="7" xfId="3" applyNumberFormat="1" applyFont="1" applyFill="1" applyBorder="1" applyAlignment="1" applyProtection="1">
      <alignment horizontal="center" vertical="center"/>
      <protection locked="0"/>
    </xf>
    <xf numFmtId="164" fontId="10" fillId="0" borderId="7" xfId="0" applyNumberFormat="1" applyFont="1" applyBorder="1" applyAlignment="1" applyProtection="1">
      <alignment horizontal="right" vertical="center"/>
      <protection locked="0"/>
    </xf>
  </cellXfs>
  <cellStyles count="4">
    <cellStyle name="Euro" xfId="3" xr:uid="{BA739951-0159-4A7E-B668-5BCE5D9C7165}"/>
    <cellStyle name="Moneda 2" xfId="2" xr:uid="{0996594B-20AB-418B-A284-71C86C3D028B}"/>
    <cellStyle name="Normal" xfId="0" builtinId="0"/>
    <cellStyle name="Normal 2" xfId="1" xr:uid="{2FF7AD9E-03A8-44EF-BD57-FB8C308EA7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20197-2AAD-412B-A149-78D74857878E}">
  <dimension ref="A1:I44"/>
  <sheetViews>
    <sheetView tabSelected="1" zoomScale="80" zoomScaleNormal="80" zoomScaleSheetLayoutView="70" workbookViewId="0">
      <selection activeCell="B8" sqref="B8"/>
    </sheetView>
  </sheetViews>
  <sheetFormatPr baseColWidth="10" defaultRowHeight="18.75" x14ac:dyDescent="0.4"/>
  <cols>
    <col min="1" max="1" width="36.59765625" style="5" customWidth="1"/>
    <col min="2" max="2" width="11.19921875" style="5"/>
    <col min="3" max="3" width="14.796875" style="5" customWidth="1"/>
    <col min="4" max="5" width="11.19921875" style="5"/>
    <col min="6" max="6" width="12.8984375" style="5" customWidth="1"/>
    <col min="7" max="7" width="14.296875" style="5" customWidth="1"/>
    <col min="8" max="8" width="10.296875" style="5" customWidth="1"/>
    <col min="9" max="16384" width="11.19921875" style="5"/>
  </cols>
  <sheetData>
    <row r="1" spans="1:9" ht="46.5" customHeight="1" thickBot="1" x14ac:dyDescent="0.45">
      <c r="A1" s="2"/>
      <c r="B1" s="3" t="s">
        <v>0</v>
      </c>
      <c r="C1" s="4" t="s">
        <v>1</v>
      </c>
      <c r="D1" s="4" t="s">
        <v>2</v>
      </c>
    </row>
    <row r="2" spans="1:9" ht="48" thickBot="1" x14ac:dyDescent="0.45">
      <c r="A2" s="6" t="s">
        <v>38</v>
      </c>
      <c r="B2" s="29"/>
      <c r="C2" s="7">
        <v>150</v>
      </c>
      <c r="D2" s="8">
        <f>B2*C2</f>
        <v>0</v>
      </c>
    </row>
    <row r="3" spans="1:9" ht="26.25" customHeight="1" thickBot="1" x14ac:dyDescent="0.45">
      <c r="A3" s="6" t="s">
        <v>39</v>
      </c>
      <c r="B3" s="29"/>
      <c r="C3" s="7">
        <v>70</v>
      </c>
      <c r="D3" s="8">
        <f t="shared" ref="D3:D7" si="0">B3*C3</f>
        <v>0</v>
      </c>
      <c r="I3" s="9"/>
    </row>
    <row r="4" spans="1:9" ht="35.25" customHeight="1" thickBot="1" x14ac:dyDescent="0.45">
      <c r="A4" s="6" t="s">
        <v>3</v>
      </c>
      <c r="B4" s="29"/>
      <c r="C4" s="7">
        <v>10</v>
      </c>
      <c r="D4" s="8">
        <f t="shared" si="0"/>
        <v>0</v>
      </c>
      <c r="I4" s="9"/>
    </row>
    <row r="5" spans="1:9" ht="33.75" thickBot="1" x14ac:dyDescent="0.45">
      <c r="A5" s="6" t="s">
        <v>40</v>
      </c>
      <c r="B5" s="29"/>
      <c r="C5" s="7">
        <v>30</v>
      </c>
      <c r="D5" s="8">
        <f t="shared" si="0"/>
        <v>0</v>
      </c>
      <c r="I5" s="9"/>
    </row>
    <row r="6" spans="1:9" ht="30" customHeight="1" thickBot="1" x14ac:dyDescent="0.45">
      <c r="A6" s="6" t="s">
        <v>4</v>
      </c>
      <c r="B6" s="29"/>
      <c r="C6" s="7">
        <v>20</v>
      </c>
      <c r="D6" s="8">
        <f t="shared" si="0"/>
        <v>0</v>
      </c>
      <c r="I6" s="9"/>
    </row>
    <row r="7" spans="1:9" ht="30" customHeight="1" thickBot="1" x14ac:dyDescent="0.45">
      <c r="A7" s="6" t="s">
        <v>5</v>
      </c>
      <c r="B7" s="30"/>
      <c r="C7" s="7">
        <v>5</v>
      </c>
      <c r="D7" s="8">
        <f t="shared" si="0"/>
        <v>0</v>
      </c>
      <c r="I7" s="9"/>
    </row>
    <row r="8" spans="1:9" ht="30" customHeight="1" thickBot="1" x14ac:dyDescent="0.45">
      <c r="A8" s="6" t="s">
        <v>6</v>
      </c>
      <c r="B8" s="30"/>
      <c r="C8" s="7">
        <v>12</v>
      </c>
      <c r="D8" s="8">
        <f>B8*C8</f>
        <v>0</v>
      </c>
      <c r="I8" s="9"/>
    </row>
    <row r="9" spans="1:9" ht="30" customHeight="1" thickBot="1" x14ac:dyDescent="0.45">
      <c r="A9" s="6" t="s">
        <v>7</v>
      </c>
      <c r="B9" s="30"/>
      <c r="C9" s="7">
        <v>12</v>
      </c>
      <c r="D9" s="8">
        <f t="shared" ref="D9:D10" si="1">B9*C9</f>
        <v>0</v>
      </c>
      <c r="I9" s="9"/>
    </row>
    <row r="10" spans="1:9" ht="30" customHeight="1" thickBot="1" x14ac:dyDescent="0.45">
      <c r="A10" s="10" t="s">
        <v>8</v>
      </c>
      <c r="B10" s="30"/>
      <c r="C10" s="7">
        <v>7</v>
      </c>
      <c r="D10" s="8">
        <f t="shared" si="1"/>
        <v>0</v>
      </c>
      <c r="I10" s="9"/>
    </row>
    <row r="11" spans="1:9" ht="24.75" customHeight="1" x14ac:dyDescent="0.4">
      <c r="A11" s="11"/>
      <c r="B11" s="11"/>
      <c r="C11" s="11"/>
      <c r="D11" s="12">
        <f>SUM(D2:D10)</f>
        <v>0</v>
      </c>
      <c r="I11" s="9"/>
    </row>
    <row r="13" spans="1:9" x14ac:dyDescent="0.4">
      <c r="A13" s="31" t="s">
        <v>37</v>
      </c>
    </row>
    <row r="15" spans="1:9" ht="63" x14ac:dyDescent="0.4">
      <c r="A15" s="13" t="s">
        <v>9</v>
      </c>
      <c r="B15" s="14" t="s">
        <v>10</v>
      </c>
      <c r="C15" s="14" t="s">
        <v>13</v>
      </c>
      <c r="D15" s="15" t="s">
        <v>11</v>
      </c>
      <c r="E15" s="14" t="s">
        <v>12</v>
      </c>
      <c r="F15" s="14" t="s">
        <v>14</v>
      </c>
      <c r="G15" s="15" t="s">
        <v>41</v>
      </c>
      <c r="H15" s="14" t="s">
        <v>15</v>
      </c>
      <c r="I15" s="16" t="s">
        <v>16</v>
      </c>
    </row>
    <row r="16" spans="1:9" x14ac:dyDescent="0.4">
      <c r="A16" s="17" t="s">
        <v>17</v>
      </c>
      <c r="B16" s="18">
        <v>2</v>
      </c>
      <c r="C16" s="45"/>
      <c r="D16" s="19">
        <f>C16*30%</f>
        <v>0</v>
      </c>
      <c r="E16" s="45"/>
      <c r="F16" s="45"/>
      <c r="G16" s="19">
        <f>SUM(C16:F16)</f>
        <v>0</v>
      </c>
      <c r="H16" s="20">
        <v>3</v>
      </c>
      <c r="I16" s="21">
        <f>G16*H16</f>
        <v>0</v>
      </c>
    </row>
    <row r="17" spans="1:9" x14ac:dyDescent="0.4">
      <c r="A17" s="17" t="s">
        <v>18</v>
      </c>
      <c r="B17" s="18">
        <v>2</v>
      </c>
      <c r="C17" s="45"/>
      <c r="D17" s="19">
        <f t="shared" ref="D17:D24" si="2">C17*30%</f>
        <v>0</v>
      </c>
      <c r="E17" s="45"/>
      <c r="F17" s="45"/>
      <c r="G17" s="19">
        <f t="shared" ref="G17:G24" si="3">SUM(C17:F17)</f>
        <v>0</v>
      </c>
      <c r="H17" s="20">
        <v>3</v>
      </c>
      <c r="I17" s="21">
        <f t="shared" ref="I17:I24" si="4">G17*H17</f>
        <v>0</v>
      </c>
    </row>
    <row r="18" spans="1:9" x14ac:dyDescent="0.4">
      <c r="A18" s="17" t="s">
        <v>19</v>
      </c>
      <c r="B18" s="18">
        <v>3</v>
      </c>
      <c r="C18" s="45"/>
      <c r="D18" s="19">
        <f t="shared" si="2"/>
        <v>0</v>
      </c>
      <c r="E18" s="45"/>
      <c r="F18" s="45"/>
      <c r="G18" s="19">
        <f t="shared" si="3"/>
        <v>0</v>
      </c>
      <c r="H18" s="20">
        <v>1</v>
      </c>
      <c r="I18" s="21">
        <f t="shared" si="4"/>
        <v>0</v>
      </c>
    </row>
    <row r="19" spans="1:9" x14ac:dyDescent="0.4">
      <c r="A19" s="17" t="s">
        <v>20</v>
      </c>
      <c r="B19" s="18">
        <v>4</v>
      </c>
      <c r="C19" s="45"/>
      <c r="D19" s="19">
        <f t="shared" si="2"/>
        <v>0</v>
      </c>
      <c r="E19" s="45"/>
      <c r="F19" s="45"/>
      <c r="G19" s="19">
        <f t="shared" si="3"/>
        <v>0</v>
      </c>
      <c r="H19" s="20">
        <v>1</v>
      </c>
      <c r="I19" s="21">
        <f t="shared" si="4"/>
        <v>0</v>
      </c>
    </row>
    <row r="20" spans="1:9" x14ac:dyDescent="0.4">
      <c r="A20" s="17" t="s">
        <v>21</v>
      </c>
      <c r="B20" s="18">
        <v>6</v>
      </c>
      <c r="C20" s="45"/>
      <c r="D20" s="19">
        <f t="shared" si="2"/>
        <v>0</v>
      </c>
      <c r="E20" s="45"/>
      <c r="F20" s="45"/>
      <c r="G20" s="19">
        <f t="shared" si="3"/>
        <v>0</v>
      </c>
      <c r="H20" s="20">
        <v>1</v>
      </c>
      <c r="I20" s="21">
        <f t="shared" si="4"/>
        <v>0</v>
      </c>
    </row>
    <row r="21" spans="1:9" x14ac:dyDescent="0.4">
      <c r="A21" s="17" t="s">
        <v>22</v>
      </c>
      <c r="B21" s="18">
        <v>8</v>
      </c>
      <c r="C21" s="45"/>
      <c r="D21" s="19">
        <f t="shared" si="2"/>
        <v>0</v>
      </c>
      <c r="E21" s="45"/>
      <c r="F21" s="45"/>
      <c r="G21" s="19">
        <f t="shared" si="3"/>
        <v>0</v>
      </c>
      <c r="H21" s="20">
        <v>1</v>
      </c>
      <c r="I21" s="21">
        <f t="shared" si="4"/>
        <v>0</v>
      </c>
    </row>
    <row r="22" spans="1:9" x14ac:dyDescent="0.4">
      <c r="A22" s="17" t="s">
        <v>23</v>
      </c>
      <c r="B22" s="18">
        <v>10</v>
      </c>
      <c r="C22" s="45"/>
      <c r="D22" s="19">
        <f t="shared" si="2"/>
        <v>0</v>
      </c>
      <c r="E22" s="45"/>
      <c r="F22" s="45"/>
      <c r="G22" s="19">
        <f t="shared" si="3"/>
        <v>0</v>
      </c>
      <c r="H22" s="20">
        <v>1</v>
      </c>
      <c r="I22" s="21">
        <f t="shared" si="4"/>
        <v>0</v>
      </c>
    </row>
    <row r="23" spans="1:9" x14ac:dyDescent="0.4">
      <c r="A23" s="17" t="s">
        <v>24</v>
      </c>
      <c r="B23" s="18">
        <v>13</v>
      </c>
      <c r="C23" s="45"/>
      <c r="D23" s="19">
        <f t="shared" si="2"/>
        <v>0</v>
      </c>
      <c r="E23" s="45"/>
      <c r="F23" s="45"/>
      <c r="G23" s="19">
        <f t="shared" si="3"/>
        <v>0</v>
      </c>
      <c r="H23" s="20">
        <v>0</v>
      </c>
      <c r="I23" s="21">
        <f t="shared" si="4"/>
        <v>0</v>
      </c>
    </row>
    <row r="24" spans="1:9" x14ac:dyDescent="0.4">
      <c r="A24" s="17" t="s">
        <v>25</v>
      </c>
      <c r="B24" s="18">
        <v>17</v>
      </c>
      <c r="C24" s="45"/>
      <c r="D24" s="19">
        <f t="shared" si="2"/>
        <v>0</v>
      </c>
      <c r="E24" s="45"/>
      <c r="F24" s="45"/>
      <c r="G24" s="19">
        <f t="shared" si="3"/>
        <v>0</v>
      </c>
      <c r="H24" s="20">
        <v>0</v>
      </c>
      <c r="I24" s="21">
        <f t="shared" si="4"/>
        <v>0</v>
      </c>
    </row>
    <row r="25" spans="1:9" ht="31.5" customHeight="1" x14ac:dyDescent="0.4">
      <c r="A25" s="32"/>
      <c r="B25" s="32"/>
      <c r="C25" s="22"/>
      <c r="D25" s="22"/>
      <c r="E25" s="22"/>
      <c r="F25" s="22"/>
      <c r="G25" s="22"/>
      <c r="I25" s="23">
        <f>SUM(I16:I24)</f>
        <v>0</v>
      </c>
    </row>
    <row r="26" spans="1:9" x14ac:dyDescent="0.4">
      <c r="A26" s="1" t="s">
        <v>26</v>
      </c>
      <c r="B26" s="1"/>
    </row>
    <row r="27" spans="1:9" x14ac:dyDescent="0.4">
      <c r="A27" s="1"/>
      <c r="B27" s="1"/>
    </row>
    <row r="28" spans="1:9" x14ac:dyDescent="0.4">
      <c r="A28" s="33" t="s">
        <v>27</v>
      </c>
      <c r="B28" s="33"/>
      <c r="C28" s="33"/>
      <c r="D28" s="33"/>
      <c r="E28" s="33"/>
      <c r="F28" s="33"/>
      <c r="G28" s="33"/>
      <c r="H28" s="33"/>
      <c r="I28" s="33"/>
    </row>
    <row r="29" spans="1:9" x14ac:dyDescent="0.4">
      <c r="A29" s="33"/>
      <c r="B29" s="33"/>
      <c r="C29" s="33"/>
      <c r="D29" s="33"/>
      <c r="E29" s="33"/>
      <c r="F29" s="33"/>
      <c r="G29" s="33"/>
      <c r="H29" s="33"/>
      <c r="I29" s="33"/>
    </row>
    <row r="30" spans="1:9" x14ac:dyDescent="0.4">
      <c r="A30" s="33"/>
      <c r="B30" s="33"/>
      <c r="C30" s="33"/>
      <c r="D30" s="33"/>
      <c r="E30" s="33"/>
      <c r="F30" s="33"/>
      <c r="G30" s="33"/>
      <c r="H30" s="33"/>
      <c r="I30" s="33"/>
    </row>
    <row r="31" spans="1:9" ht="263.25" customHeight="1" x14ac:dyDescent="0.4">
      <c r="A31" s="33"/>
      <c r="B31" s="33"/>
      <c r="C31" s="33"/>
      <c r="D31" s="33"/>
      <c r="E31" s="33"/>
      <c r="F31" s="33"/>
      <c r="G31" s="33"/>
      <c r="H31" s="33"/>
      <c r="I31" s="33"/>
    </row>
    <row r="32" spans="1:9" x14ac:dyDescent="0.4">
      <c r="A32" s="1"/>
      <c r="B32" s="1"/>
    </row>
    <row r="34" spans="1:7" x14ac:dyDescent="0.4">
      <c r="F34" s="16" t="s">
        <v>15</v>
      </c>
      <c r="G34" s="16" t="s">
        <v>16</v>
      </c>
    </row>
    <row r="35" spans="1:7" ht="31.5" customHeight="1" x14ac:dyDescent="0.4">
      <c r="A35" s="34" t="s">
        <v>28</v>
      </c>
      <c r="B35" s="35"/>
      <c r="C35" s="46"/>
      <c r="D35" s="36" t="s">
        <v>29</v>
      </c>
      <c r="E35" s="37"/>
      <c r="F35" s="20">
        <v>20</v>
      </c>
      <c r="G35" s="21">
        <f>C35*F35</f>
        <v>0</v>
      </c>
    </row>
    <row r="36" spans="1:7" ht="31.5" customHeight="1" x14ac:dyDescent="0.4">
      <c r="A36" s="34" t="s">
        <v>30</v>
      </c>
      <c r="B36" s="35"/>
      <c r="C36" s="46"/>
      <c r="D36" s="38" t="s">
        <v>31</v>
      </c>
      <c r="E36" s="39"/>
      <c r="F36" s="20">
        <v>6</v>
      </c>
      <c r="G36" s="21">
        <f>C36*F36</f>
        <v>0</v>
      </c>
    </row>
    <row r="37" spans="1:7" ht="31.5" customHeight="1" x14ac:dyDescent="0.4">
      <c r="A37" s="34" t="s">
        <v>32</v>
      </c>
      <c r="B37" s="35"/>
      <c r="C37" s="46"/>
      <c r="D37" s="43"/>
      <c r="E37" s="44"/>
      <c r="F37" s="20">
        <v>1</v>
      </c>
      <c r="G37" s="21">
        <f>C37*F37</f>
        <v>0</v>
      </c>
    </row>
    <row r="38" spans="1:7" ht="40.5" customHeight="1" x14ac:dyDescent="0.4">
      <c r="A38" s="34" t="s">
        <v>33</v>
      </c>
      <c r="B38" s="35"/>
      <c r="C38" s="46"/>
      <c r="D38" s="38" t="s">
        <v>34</v>
      </c>
      <c r="E38" s="39"/>
      <c r="F38" s="20">
        <v>0</v>
      </c>
      <c r="G38" s="21">
        <f>C38*F38</f>
        <v>0</v>
      </c>
    </row>
    <row r="39" spans="1:7" ht="31.5" customHeight="1" x14ac:dyDescent="0.4">
      <c r="A39" s="40" t="s">
        <v>35</v>
      </c>
      <c r="B39" s="40"/>
      <c r="C39" s="24">
        <v>600</v>
      </c>
      <c r="D39" s="41"/>
      <c r="E39" s="42"/>
      <c r="F39" s="25">
        <v>1</v>
      </c>
      <c r="G39" s="26">
        <v>600</v>
      </c>
    </row>
    <row r="40" spans="1:7" ht="31.5" customHeight="1" x14ac:dyDescent="0.4">
      <c r="A40" s="40" t="s">
        <v>36</v>
      </c>
      <c r="B40" s="40"/>
      <c r="C40" s="24">
        <v>1000</v>
      </c>
      <c r="D40" s="41"/>
      <c r="E40" s="42"/>
      <c r="F40" s="25">
        <v>1</v>
      </c>
      <c r="G40" s="26">
        <v>1000</v>
      </c>
    </row>
    <row r="41" spans="1:7" ht="24" customHeight="1" x14ac:dyDescent="0.4">
      <c r="G41" s="27">
        <f>SUM(G35:G40)</f>
        <v>1600</v>
      </c>
    </row>
    <row r="42" spans="1:7" x14ac:dyDescent="0.4">
      <c r="G42" s="27"/>
    </row>
    <row r="43" spans="1:7" x14ac:dyDescent="0.4">
      <c r="G43" s="27"/>
    </row>
    <row r="44" spans="1:7" ht="20.25" x14ac:dyDescent="0.45">
      <c r="G44" s="28">
        <f>D11+I25+G41</f>
        <v>1600</v>
      </c>
    </row>
  </sheetData>
  <sheetProtection sheet="1" objects="1" scenarios="1" selectLockedCells="1"/>
  <mergeCells count="13">
    <mergeCell ref="A40:B40"/>
    <mergeCell ref="D40:E40"/>
    <mergeCell ref="A37:B37"/>
    <mergeCell ref="D37:E37"/>
    <mergeCell ref="A38:B38"/>
    <mergeCell ref="D38:E38"/>
    <mergeCell ref="A39:B39"/>
    <mergeCell ref="D39:E39"/>
    <mergeCell ref="A28:I31"/>
    <mergeCell ref="A35:B35"/>
    <mergeCell ref="D35:E35"/>
    <mergeCell ref="A36:B36"/>
    <mergeCell ref="D36:E36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Footer>&amp;RPágina &amp;P</oddFooter>
  </headerFooter>
  <rowBreaks count="2" manualBreakCount="2">
    <brk id="11" max="8" man="1"/>
    <brk id="3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Nuñez Garcia,  Susana</cp:lastModifiedBy>
  <cp:lastPrinted>2022-10-07T09:25:16Z</cp:lastPrinted>
  <dcterms:created xsi:type="dcterms:W3CDTF">2022-08-31T13:22:51Z</dcterms:created>
  <dcterms:modified xsi:type="dcterms:W3CDTF">2022-10-07T09:25:26Z</dcterms:modified>
</cp:coreProperties>
</file>